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120" yWindow="30" windowWidth="15255" windowHeight="8160" activeTab="0"/>
  </bookViews>
  <sheets>
    <sheet name="2011" sheetId="1" r:id="rId1"/>
    <sheet name="Nac" sheetId="2" r:id="rId2"/>
    <sheet name="Reg" sheetId="3" r:id="rId3"/>
    <sheet name="Dis" sheetId="4" r:id="rId4"/>
    <sheet name="jan" sheetId="5" r:id="rId5"/>
    <sheet name="fev" sheetId="6" r:id="rId6"/>
    <sheet name="mar" sheetId="7" r:id="rId7"/>
    <sheet name="abr" sheetId="8" r:id="rId8"/>
    <sheet name="mai" sheetId="9" r:id="rId9"/>
    <sheet name="jun" sheetId="10" r:id="rId10"/>
    <sheet name="jul" sheetId="11" r:id="rId11"/>
    <sheet name="ago" sheetId="12" r:id="rId12"/>
    <sheet name="set" sheetId="13" r:id="rId13"/>
    <sheet name="out" sheetId="14" r:id="rId14"/>
    <sheet name="nov" sheetId="15" r:id="rId15"/>
    <sheet name="dez" sheetId="16" r:id="rId16"/>
  </sheets>
  <definedNames>
    <definedName name="_xlnm.Print_Area" localSheetId="0">'2011'!$A$1:$O$59</definedName>
    <definedName name="_xlnm.Print_Area" localSheetId="7">'abr'!$A$1:$N$15</definedName>
    <definedName name="_xlnm.Print_Area" localSheetId="11">'ago'!$A$1:$N$15</definedName>
    <definedName name="_xlnm.Print_Area" localSheetId="15">'dez'!$A$1:$N$15</definedName>
    <definedName name="_xlnm.Print_Area" localSheetId="3">'Dis'!$A$1:$BB$109</definedName>
    <definedName name="_xlnm.Print_Area" localSheetId="5">'fev'!$A$1:$N$15</definedName>
    <definedName name="_xlnm.Print_Area" localSheetId="4">'jan'!$A$1:$N$15</definedName>
    <definedName name="_xlnm.Print_Area" localSheetId="10">'jul'!$A$1:$N$15</definedName>
    <definedName name="_xlnm.Print_Area" localSheetId="9">'jun'!$A$1:$N$15</definedName>
    <definedName name="_xlnm.Print_Area" localSheetId="8">'mai'!$A$1:$N$15</definedName>
    <definedName name="_xlnm.Print_Area" localSheetId="6">'mar'!$A$1:$N$15</definedName>
    <definedName name="_xlnm.Print_Area" localSheetId="1">'Nac'!$A$2:$E$46</definedName>
    <definedName name="_xlnm.Print_Area" localSheetId="14">'nov'!$A$1:$N$15</definedName>
    <definedName name="_xlnm.Print_Area" localSheetId="13">'out'!$A$1:$N$15</definedName>
    <definedName name="_xlnm.Print_Area" localSheetId="2">'Reg'!$A$1:$P$235</definedName>
    <definedName name="_xlnm.Print_Area" localSheetId="12">'set'!$A$1:$N$15</definedName>
    <definedName name="_xlnm.Print_Titles" localSheetId="0">'2011'!$A:$H</definedName>
  </definedNames>
  <calcPr fullCalcOnLoad="1"/>
</workbook>
</file>

<file path=xl/comments1.xml><?xml version="1.0" encoding="utf-8"?>
<comments xmlns="http://schemas.openxmlformats.org/spreadsheetml/2006/main">
  <authors>
    <author>Paulo Cabello</author>
    <author>Diretoria de Obras P?blicas</author>
  </authors>
  <commentList>
    <comment ref="E20" authorId="0">
      <text>
        <r>
          <rPr>
            <b/>
            <sz val="8"/>
            <rFont val="Tahoma"/>
            <family val="2"/>
          </rPr>
          <t>FERIADO NACIONAL:
Dia do Trabalho</t>
        </r>
      </text>
    </comment>
    <comment ref="E21" authorId="0">
      <text>
        <r>
          <rPr>
            <b/>
            <sz val="8"/>
            <rFont val="Tahoma"/>
            <family val="0"/>
          </rPr>
          <t>Dia das Mães</t>
        </r>
        <r>
          <rPr>
            <sz val="8"/>
            <rFont val="Tahoma"/>
            <family val="0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0"/>
          </rPr>
          <t>Dia dos Pais</t>
        </r>
        <r>
          <rPr>
            <sz val="8"/>
            <rFont val="Tahoma"/>
            <family val="0"/>
          </rPr>
          <t xml:space="preserve">
</t>
        </r>
      </text>
    </comment>
    <comment ref="H38" authorId="0">
      <text>
        <r>
          <rPr>
            <b/>
            <sz val="8"/>
            <rFont val="Tahoma"/>
            <family val="0"/>
          </rPr>
          <t>FERIADO NACIONAL:
Independência</t>
        </r>
        <r>
          <rPr>
            <sz val="8"/>
            <rFont val="Tahoma"/>
            <family val="0"/>
          </rPr>
          <t xml:space="preserve">
</t>
        </r>
      </text>
    </comment>
    <comment ref="H43" authorId="0">
      <text>
        <r>
          <rPr>
            <b/>
            <sz val="8"/>
            <rFont val="Tahoma"/>
            <family val="0"/>
          </rPr>
          <t>FERIADO NACIONAL:
Nossa Senhora</t>
        </r>
        <r>
          <rPr>
            <sz val="8"/>
            <rFont val="Tahoma"/>
            <family val="0"/>
          </rPr>
          <t xml:space="preserve">
</t>
        </r>
      </text>
    </comment>
    <comment ref="H46" authorId="0">
      <text>
        <r>
          <rPr>
            <b/>
            <sz val="8"/>
            <rFont val="Tahoma"/>
            <family val="0"/>
          </rPr>
          <t>FERIADO NACIONAL:
Finados</t>
        </r>
        <r>
          <rPr>
            <sz val="8"/>
            <rFont val="Tahoma"/>
            <family val="0"/>
          </rPr>
          <t xml:space="preserve">
</t>
        </r>
      </text>
    </comment>
    <comment ref="C46" authorId="0">
      <text>
        <r>
          <rPr>
            <b/>
            <sz val="8"/>
            <rFont val="Tahoma"/>
            <family val="0"/>
          </rPr>
          <t>PONTO FACULTATIVO:
Dia do Funcionário Público</t>
        </r>
      </text>
    </comment>
    <comment ref="G48" authorId="0">
      <text>
        <r>
          <rPr>
            <b/>
            <sz val="8"/>
            <rFont val="Tahoma"/>
            <family val="0"/>
          </rPr>
          <t>FERIADO NACIONAL:
República</t>
        </r>
        <r>
          <rPr>
            <sz val="8"/>
            <rFont val="Tahoma"/>
            <family val="0"/>
          </rPr>
          <t xml:space="preserve">
</t>
        </r>
      </text>
    </comment>
    <comment ref="E55" authorId="0">
      <text>
        <r>
          <rPr>
            <b/>
            <sz val="8"/>
            <rFont val="Tahoma"/>
            <family val="0"/>
          </rPr>
          <t>FERIADO NACIONAL:
Confraternização Universal</t>
        </r>
        <r>
          <rPr>
            <sz val="8"/>
            <rFont val="Tahoma"/>
            <family val="0"/>
          </rPr>
          <t xml:space="preserve">
</t>
        </r>
      </text>
    </comment>
    <comment ref="D3" authorId="0">
      <text>
        <r>
          <rPr>
            <b/>
            <sz val="8"/>
            <rFont val="Tahoma"/>
            <family val="2"/>
          </rPr>
          <t>FERIADO NACIONAL:
Confraternização Universal</t>
        </r>
      </text>
    </comment>
    <comment ref="G12" authorId="0">
      <text>
        <r>
          <rPr>
            <b/>
            <sz val="8"/>
            <rFont val="Tahoma"/>
            <family val="0"/>
          </rPr>
          <t>PONTO FACULTATIVO:
Carnaval</t>
        </r>
        <r>
          <rPr>
            <sz val="8"/>
            <rFont val="Tahoma"/>
            <family val="0"/>
          </rPr>
          <t xml:space="preserve">
</t>
        </r>
      </text>
    </comment>
    <comment ref="C19" authorId="0">
      <text>
        <r>
          <rPr>
            <b/>
            <sz val="8"/>
            <rFont val="Tahoma"/>
            <family val="0"/>
          </rPr>
          <t>FERIADO NACIONAL:
Sexta-feira da Paixão</t>
        </r>
        <r>
          <rPr>
            <sz val="8"/>
            <rFont val="Tahoma"/>
            <family val="0"/>
          </rPr>
          <t xml:space="preserve">
</t>
        </r>
      </text>
    </comment>
    <comment ref="B19" authorId="0">
      <text>
        <r>
          <rPr>
            <b/>
            <sz val="8"/>
            <rFont val="Tahoma"/>
            <family val="0"/>
          </rPr>
          <t>FERIADO NACIONAL:
Tiradentes</t>
        </r>
        <r>
          <rPr>
            <sz val="8"/>
            <rFont val="Tahoma"/>
            <family val="0"/>
          </rPr>
          <t xml:space="preserve">
</t>
        </r>
      </text>
    </comment>
    <comment ref="D4" authorId="1">
      <text>
        <r>
          <rPr>
            <b/>
            <sz val="8"/>
            <rFont val="Tahoma"/>
            <family val="0"/>
          </rPr>
          <t>Falecimento de B-P, (1941) no Quênia.</t>
        </r>
      </text>
    </comment>
    <comment ref="G10" authorId="1">
      <text>
        <r>
          <rPr>
            <b/>
            <sz val="8"/>
            <rFont val="Tahoma"/>
            <family val="0"/>
          </rPr>
          <t>Nascimento de B-P,
(1857) em Londres.</t>
        </r>
      </text>
    </comment>
    <comment ref="B28" authorId="0">
      <text>
        <r>
          <rPr>
            <b/>
            <sz val="8"/>
            <rFont val="Tahoma"/>
            <family val="2"/>
          </rPr>
          <t>FERIADO NACIONAL: 
Corpus Christi</t>
        </r>
      </text>
    </comment>
    <comment ref="D19" authorId="1">
      <text>
        <r>
          <rPr>
            <b/>
            <sz val="8"/>
            <rFont val="Tahoma"/>
            <family val="0"/>
          </rPr>
          <t>Dia do Escoteiro</t>
        </r>
        <r>
          <rPr>
            <sz val="8"/>
            <rFont val="Tahoma"/>
            <family val="0"/>
          </rPr>
          <t xml:space="preserve">
</t>
        </r>
      </text>
    </comment>
    <comment ref="D27" authorId="1">
      <text>
        <r>
          <rPr>
            <b/>
            <sz val="8"/>
            <rFont val="Tahoma"/>
            <family val="0"/>
          </rPr>
          <t>Dia do Sênior</t>
        </r>
        <r>
          <rPr>
            <sz val="8"/>
            <rFont val="Tahoma"/>
            <family val="0"/>
          </rPr>
          <t xml:space="preserve">
</t>
        </r>
      </text>
    </comment>
    <comment ref="D30" authorId="0">
      <text>
        <r>
          <rPr>
            <b/>
            <sz val="8"/>
            <rFont val="Tahoma"/>
            <family val="0"/>
          </rPr>
          <t>FERIADO PAULISTA:
Soldado Constitucionalista</t>
        </r>
      </text>
    </comment>
    <comment ref="D36" authorId="0">
      <text>
        <r>
          <rPr>
            <b/>
            <sz val="8"/>
            <rFont val="Tahoma"/>
            <family val="0"/>
          </rPr>
          <t>FERIADO LOCAL:
Aniv. S.B.Campo</t>
        </r>
      </text>
    </comment>
    <comment ref="D34" authorId="1">
      <text>
        <r>
          <rPr>
            <b/>
            <sz val="8"/>
            <rFont val="Tahoma"/>
            <family val="0"/>
          </rPr>
          <t>Dia do Chefe Escoteiro</t>
        </r>
      </text>
    </comment>
    <comment ref="G42" authorId="1">
      <text>
        <r>
          <rPr>
            <b/>
            <sz val="8"/>
            <rFont val="Tahoma"/>
            <family val="0"/>
          </rPr>
          <t>Dia do Lobinho</t>
        </r>
      </text>
    </comment>
    <comment ref="C47" authorId="1">
      <text>
        <r>
          <rPr>
            <b/>
            <sz val="8"/>
            <rFont val="Tahoma"/>
            <family val="0"/>
          </rPr>
          <t>Fundação da UEB (1924)</t>
        </r>
        <r>
          <rPr>
            <sz val="8"/>
            <rFont val="Tahoma"/>
            <family val="0"/>
          </rPr>
          <t xml:space="preserve">
</t>
        </r>
      </text>
    </comment>
    <comment ref="E19" authorId="1">
      <text>
        <r>
          <rPr>
            <b/>
            <sz val="8"/>
            <rFont val="Tahoma"/>
            <family val="0"/>
          </rPr>
          <t>Páscoa</t>
        </r>
      </text>
    </comment>
    <comment ref="E49" authorId="1">
      <text>
        <r>
          <rPr>
            <b/>
            <sz val="8"/>
            <rFont val="Tahoma"/>
            <family val="0"/>
          </rPr>
          <t>Feriado Local:
Dia da Consciência Negra</t>
        </r>
      </text>
    </comment>
    <comment ref="H28" authorId="1">
      <text>
        <r>
          <rPr>
            <b/>
            <sz val="8"/>
            <rFont val="Tahoma"/>
            <family val="0"/>
          </rPr>
          <t>Dia do Pioneiro</t>
        </r>
      </text>
    </comment>
    <comment ref="D26" authorId="1">
      <text>
        <r>
          <rPr>
            <b/>
            <sz val="8"/>
            <rFont val="Tahoma"/>
            <family val="0"/>
          </rPr>
          <t>Dia do Escoteiro do Mar</t>
        </r>
      </text>
    </comment>
    <comment ref="E54" authorId="0">
      <text>
        <r>
          <rPr>
            <b/>
            <sz val="8"/>
            <rFont val="Tahoma"/>
            <family val="0"/>
          </rPr>
          <t>FERIADO NACIONAL:
Natal</t>
        </r>
        <r>
          <rPr>
            <sz val="8"/>
            <rFont val="Tahoma"/>
            <family val="0"/>
          </rPr>
          <t xml:space="preserve">
</t>
        </r>
      </text>
    </comment>
    <comment ref="B20" authorId="1">
      <text>
        <r>
          <rPr>
            <b/>
            <sz val="8"/>
            <rFont val="Tahoma"/>
            <family val="0"/>
          </rPr>
          <t>Dia do Escoteiro do Ar</t>
        </r>
      </text>
    </comment>
    <comment ref="F24" authorId="1">
      <text>
        <r>
          <rPr>
            <b/>
            <sz val="8"/>
            <rFont val="Tahoma"/>
            <family val="0"/>
          </rPr>
          <t>Dia da Bandeirante</t>
        </r>
      </text>
    </comment>
    <comment ref="F33" authorId="1">
      <text>
        <r>
          <rPr>
            <b/>
            <sz val="8"/>
            <rFont val="Tahoma"/>
            <family val="0"/>
          </rPr>
          <t>Dia do Escotismo</t>
        </r>
      </text>
    </comment>
  </commentList>
</comments>
</file>

<file path=xl/sharedStrings.xml><?xml version="1.0" encoding="utf-8"?>
<sst xmlns="http://schemas.openxmlformats.org/spreadsheetml/2006/main" count="839" uniqueCount="245">
  <si>
    <t>Dia do Pioneiro</t>
  </si>
  <si>
    <t>Finados</t>
  </si>
  <si>
    <t xml:space="preserve">impresso em: </t>
  </si>
  <si>
    <t>5ª</t>
  </si>
  <si>
    <t>6ª</t>
  </si>
  <si>
    <t>S</t>
  </si>
  <si>
    <t>D</t>
  </si>
  <si>
    <t>2ª</t>
  </si>
  <si>
    <t>3ª</t>
  </si>
  <si>
    <t>4ª</t>
  </si>
  <si>
    <t>ALCATÉIA</t>
  </si>
  <si>
    <t>ESCOTEIRO</t>
  </si>
  <si>
    <t>SÊNIOR</t>
  </si>
  <si>
    <t>PIONEIRO</t>
  </si>
  <si>
    <t>EVENTOS: [N]acional, [R]egional, [D]istrital</t>
  </si>
  <si>
    <t>COMEMORAÇÕES</t>
  </si>
  <si>
    <t>J</t>
  </si>
  <si>
    <t>A</t>
  </si>
  <si>
    <t>N</t>
  </si>
  <si>
    <t xml:space="preserve"> </t>
  </si>
  <si>
    <t>24 Constituição</t>
  </si>
  <si>
    <t>F</t>
  </si>
  <si>
    <t>E</t>
  </si>
  <si>
    <t>V</t>
  </si>
  <si>
    <t>M</t>
  </si>
  <si>
    <t>R</t>
  </si>
  <si>
    <t>B</t>
  </si>
  <si>
    <t>I</t>
  </si>
  <si>
    <t>U</t>
  </si>
  <si>
    <t>18 Dia do Sênior</t>
  </si>
  <si>
    <t>L</t>
  </si>
  <si>
    <t>G</t>
  </si>
  <si>
    <t>O</t>
  </si>
  <si>
    <t>31 Nutricionista</t>
  </si>
  <si>
    <t>T</t>
  </si>
  <si>
    <t>12 Na. Sra. Aparecida, Crianças, Mar e América</t>
  </si>
  <si>
    <t>15 Professor; 18 Médico</t>
  </si>
  <si>
    <t>Z</t>
  </si>
  <si>
    <t>LEGENDA:</t>
  </si>
  <si>
    <t>ABREVIATURAS:</t>
  </si>
  <si>
    <t xml:space="preserve"> Feriado Nacional</t>
  </si>
  <si>
    <t xml:space="preserve"> Comemoração Escoteira</t>
  </si>
  <si>
    <t>RN  Reun. Normal (2hs)</t>
  </si>
  <si>
    <t>SR  Sem Reunião (feriado)</t>
  </si>
  <si>
    <t xml:space="preserve"> Feriado local</t>
  </si>
  <si>
    <t>FE  Férias</t>
  </si>
  <si>
    <t xml:space="preserve"> Emenda de Feriado</t>
  </si>
  <si>
    <t>RD  Reun. Diretoria</t>
  </si>
  <si>
    <t>ACT  Acampamento de Tropa</t>
  </si>
  <si>
    <t>UNIÃO DOS ESCOTEIROS DO BRASIL</t>
  </si>
  <si>
    <t>REGIÃO DE SÃO PAULO</t>
  </si>
  <si>
    <t>Av. Senador Vergueiro, 3051 - Rudge Ramos</t>
  </si>
  <si>
    <t>São Bernardo do Campo - SP  CEP 09740-000</t>
  </si>
  <si>
    <t>14º Distrito Escoteiro São Bernardo</t>
  </si>
  <si>
    <t>e-mail:mf.padilha@uol.com.br</t>
  </si>
  <si>
    <t>pag. 01</t>
  </si>
  <si>
    <t>Mês</t>
  </si>
  <si>
    <t>Dia</t>
  </si>
  <si>
    <t>Atividade</t>
  </si>
  <si>
    <t>Ramo</t>
  </si>
  <si>
    <t>Local</t>
  </si>
  <si>
    <t>JANEIRO</t>
  </si>
  <si>
    <t>08</t>
  </si>
  <si>
    <t>Morte de Baden Powell (1941)</t>
  </si>
  <si>
    <t>Nieri - Quenia</t>
  </si>
  <si>
    <t>FEVEREIRO</t>
  </si>
  <si>
    <t>22</t>
  </si>
  <si>
    <t>Nascimento de Baden Powell (1857)</t>
  </si>
  <si>
    <t>Londres - Inglaterra</t>
  </si>
  <si>
    <t>MARÇO</t>
  </si>
  <si>
    <t>01</t>
  </si>
  <si>
    <t>23</t>
  </si>
  <si>
    <t>29</t>
  </si>
  <si>
    <t>ABRIL</t>
  </si>
  <si>
    <t>DIA DO ESCOTEIRO</t>
  </si>
  <si>
    <t>MAIO</t>
  </si>
  <si>
    <t>Campanha do Agasalho</t>
  </si>
  <si>
    <t>19</t>
  </si>
  <si>
    <t>JUNHO</t>
  </si>
  <si>
    <t>18</t>
  </si>
  <si>
    <t>Dia do Sênior</t>
  </si>
  <si>
    <t>JULHO</t>
  </si>
  <si>
    <t>AGOSTO</t>
  </si>
  <si>
    <t>13</t>
  </si>
  <si>
    <t>20</t>
  </si>
  <si>
    <t>Desfile Civico - Aniversario de SBC</t>
  </si>
  <si>
    <t>SBC</t>
  </si>
  <si>
    <t>SETEMBRO</t>
  </si>
  <si>
    <t>07</t>
  </si>
  <si>
    <t>Dia da Independencia</t>
  </si>
  <si>
    <t>OUTUBRO</t>
  </si>
  <si>
    <t>04</t>
  </si>
  <si>
    <t>RALLY LOBO</t>
  </si>
  <si>
    <t>12</t>
  </si>
  <si>
    <t>Dia de Nossa Senhora Aparecida e das Crianças</t>
  </si>
  <si>
    <t>NOVEMBRO</t>
  </si>
  <si>
    <t>Todos os Santos</t>
  </si>
  <si>
    <t>02</t>
  </si>
  <si>
    <t>Dia da Bandeira</t>
  </si>
  <si>
    <t>DEZEMBRO</t>
  </si>
  <si>
    <t>clique e confira o CALENDÁRIO ANUAL no site da UEB - DBN</t>
  </si>
  <si>
    <t>24 Telegrafista</t>
  </si>
  <si>
    <t xml:space="preserve">    68º SP Grupo Escoteiro Guaianazes - SBCampo/SP</t>
  </si>
  <si>
    <t xml:space="preserve">GRUPO </t>
  </si>
  <si>
    <t xml:space="preserve">Versão 00 </t>
  </si>
  <si>
    <t>14</t>
  </si>
  <si>
    <t>CARNAVAL</t>
  </si>
  <si>
    <t>Nascimento de Caio Viana Martins</t>
  </si>
  <si>
    <t>Dia do Escotismo (Acamp. de Brownsea)</t>
  </si>
  <si>
    <t>Dia Interamericano do Escotista</t>
  </si>
  <si>
    <t xml:space="preserve"> a definir</t>
  </si>
  <si>
    <t>17 e 18</t>
  </si>
  <si>
    <t>52 JOTA e 12 JOTI</t>
  </si>
  <si>
    <t>Aniversario da UEB - 85 Anos da UEB</t>
  </si>
  <si>
    <t>08 Falecimento de B-P. (1941 em Nieri, Quênia)</t>
  </si>
  <si>
    <t>01 Confraternização Universal; 06 de Reis</t>
  </si>
  <si>
    <t>22 Nascimento de B-P. (1857, em Londres, Inglaterra)</t>
  </si>
  <si>
    <t>19 Bibliotecário; 23 Metereologia</t>
  </si>
  <si>
    <t>11 Turismo; 15 Circo</t>
  </si>
  <si>
    <t>12 Internacional da Juventude; 14 Pan-americanismo</t>
  </si>
  <si>
    <t>15 Conservacionismo; 19 Índio; 21 Tiradentes</t>
  </si>
  <si>
    <t>30 da Bandeirante</t>
  </si>
  <si>
    <t>11 Dia do Escoteiro do Mar; 12 Correio Aéreo Nac.; 14 100ºAniv.Escot.no Brasil</t>
  </si>
  <si>
    <t>01 Dia do Hospital; 02 Bombeiro</t>
  </si>
  <si>
    <t>08 Panificador; 09 Revolução Constitucionalista (FERIADO PAULISTA)</t>
  </si>
  <si>
    <t>19 Caridade; 20 Amigo</t>
  </si>
  <si>
    <t>25 Escritor e Motorista</t>
  </si>
  <si>
    <t>29 Agricultura; 01 Dia do Escotismo e do Selo</t>
  </si>
  <si>
    <t>19 Fotografia; 20 Aniversário da CIDADE DE SÃO BERNARDO; 24 Artistas; 25 Soldado</t>
  </si>
  <si>
    <t xml:space="preserve">23 Aviação; 24 ONU; 25 Saúde Dentária </t>
  </si>
  <si>
    <t xml:space="preserve">28 Funcionário Público; 29 Livro; 01 Todos Santos; 02 Finados, Radioam.e Inventor </t>
  </si>
  <si>
    <t xml:space="preserve">04 Fund.da UEB(1924); 05 Cinema, Cult.e Ciência </t>
  </si>
  <si>
    <t>14 do Bandeirante; 15 República</t>
  </si>
  <si>
    <t>19 Bandeira; 20 Conc.Negra; 21 Homeopatia; 22 Livro e Música</t>
  </si>
  <si>
    <t>25 Ação de Graças e Doador de Sangue; 28 Soldado Desconhecido; 01 Imigrante; 02 Samba</t>
  </si>
  <si>
    <t>08 Família</t>
  </si>
  <si>
    <t>10 Decl. dos Direitos Humanos; 12 Engenheiro; 13 Cego e Marinheiro; 15 Jornaleiro</t>
  </si>
  <si>
    <t>21 Atleta</t>
  </si>
  <si>
    <t>24 Órfão e Atleta; 25 Natal; 26 Lembrança</t>
  </si>
  <si>
    <r>
      <t xml:space="preserve">RE  Reun. Especial </t>
    </r>
    <r>
      <rPr>
        <sz val="7"/>
        <rFont val="Arial"/>
        <family val="2"/>
      </rPr>
      <t>(14h-17h)</t>
    </r>
  </si>
  <si>
    <t>16</t>
  </si>
  <si>
    <t>100 Anos de Escotismo no Brasil</t>
  </si>
  <si>
    <t>CB Curso Básico                CA Curso Avançado       Sem.Seminário</t>
  </si>
  <si>
    <t>CP Curso Preliminar          CT Curso Técnico            Comem. Comemoração</t>
  </si>
  <si>
    <t>xx  08 Carnaval</t>
  </si>
  <si>
    <t>PLANEJAMENTO  ANUAL  DE  2.011</t>
  </si>
  <si>
    <t xml:space="preserve">08 Mulher e Carnaval  </t>
  </si>
  <si>
    <t>01 Mentira; 07 Saúde</t>
  </si>
  <si>
    <t>22 Descobrimento e Paixão; 23 Dia do Escoteiro; 24 Páscoa</t>
  </si>
  <si>
    <t>28 Dia do Escoteiro do Ar e Educação; 01 Trabalho</t>
  </si>
  <si>
    <t>05 Expedicionários e Comunicações; Oftalmologista; 08 das Mães</t>
  </si>
  <si>
    <t>12 Enfermeiro; 13 Libertação dos Escravos; 17 Telecomunicações</t>
  </si>
  <si>
    <t>05 Meio Ambiente</t>
  </si>
  <si>
    <t>23 Corpus Christi; 29 Pioneiro</t>
  </si>
  <si>
    <t>05 Saúde; 06 Chefe Escoteiro; 11 Estudante, Advogado e Garçom</t>
  </si>
  <si>
    <t>13 da Bandeirante; 14 dos Pais</t>
  </si>
  <si>
    <t>06 Alfaiate; 07 Independência</t>
  </si>
  <si>
    <t>08 Alfabetização; 09 Veterinário; 10 Imprensa; 13 Agrônomo</t>
  </si>
  <si>
    <t>18 Símbolos Nacionais; 21 Árvore</t>
  </si>
  <si>
    <t>22 Juventude; 23 Primavera; 25 Rádio</t>
  </si>
  <si>
    <t>30 Bíblia, Secretária e Bruxas; 03 Dentista; 04 Lobinho; 05 Aves</t>
  </si>
  <si>
    <t>3-6[N] 11ºForum Mundial (Blumenau/SC)</t>
  </si>
  <si>
    <t>10-14[N] 39º Conferencia Mundial (Curitiba/PR)</t>
  </si>
  <si>
    <t>21[N] Inscrições para Jamboree Mundial</t>
  </si>
  <si>
    <t>12-15[N] 24º Elo Nac. (2ª data)</t>
  </si>
  <si>
    <t>JANEIRO • 2011</t>
  </si>
  <si>
    <t>Domingo</t>
  </si>
  <si>
    <t>Segunda-feira</t>
  </si>
  <si>
    <t>Terça-feira</t>
  </si>
  <si>
    <t>Quarta-feira</t>
  </si>
  <si>
    <t>Quinta-feira</t>
  </si>
  <si>
    <t>Sexta-feira</t>
  </si>
  <si>
    <t>Sábado</t>
  </si>
  <si>
    <t/>
  </si>
  <si>
    <t>Confratern. Universal</t>
  </si>
  <si>
    <t>Falecimento de B-P. (1941)</t>
  </si>
  <si>
    <t>FEVEREIRO • 2011</t>
  </si>
  <si>
    <t>Nascimento de B-P. (1857)</t>
  </si>
  <si>
    <t>MARÇO • 2011</t>
  </si>
  <si>
    <t>Carnaval (Facultativo)</t>
  </si>
  <si>
    <t>ABRIL • 2011</t>
  </si>
  <si>
    <t>Domingo de Ramos</t>
  </si>
  <si>
    <t>Tiradentes</t>
  </si>
  <si>
    <t>Paixão de Cristo</t>
  </si>
  <si>
    <t>Páscoa</t>
  </si>
  <si>
    <t>MAIO • 2011</t>
  </si>
  <si>
    <t>Dia do Trabalho</t>
  </si>
  <si>
    <t>Dia das Mães</t>
  </si>
  <si>
    <t>Dia da Bandeirante</t>
  </si>
  <si>
    <t>JUNHO • 2011</t>
  </si>
  <si>
    <t>Dia dos Namorados</t>
  </si>
  <si>
    <t>Corpus Christi</t>
  </si>
  <si>
    <t>JULHO • 2011</t>
  </si>
  <si>
    <t>AGOSTO • 2011</t>
  </si>
  <si>
    <t>Dia da Sênior</t>
  </si>
  <si>
    <t>Dia dos Pais</t>
  </si>
  <si>
    <t>SETEMBRO • 2011</t>
  </si>
  <si>
    <t>Independ. do Brasil</t>
  </si>
  <si>
    <t>Dia da Secretária</t>
  </si>
  <si>
    <t>OUTUBRO • 2011</t>
  </si>
  <si>
    <t>Eleição1ºturno (se houver)</t>
  </si>
  <si>
    <t>Dia do Lobinho</t>
  </si>
  <si>
    <t>N. S. da Aparecida</t>
  </si>
  <si>
    <t>Eleição2ºturno (se houver)</t>
  </si>
  <si>
    <t>NOVEMBRO • 2011</t>
  </si>
  <si>
    <t>Proclamação da República</t>
  </si>
  <si>
    <t>DEZEMBRO • 2011</t>
  </si>
  <si>
    <t>Natal</t>
  </si>
  <si>
    <t>clique e confira esta AGENDA 2011, no site da região São Paulo</t>
  </si>
  <si>
    <t>ainda não publicado</t>
  </si>
  <si>
    <t>Agenda Escoteira 20xx</t>
  </si>
  <si>
    <t>14-16[N] 54º JOTA / 15º JOTI</t>
  </si>
  <si>
    <t>19[D] Curso PrimSocorros; 22[D]Reun.Eq.Formação</t>
  </si>
  <si>
    <t>26-27[N] Enc.Nac.Chefes do Ar (SP/SP); 27[D] Encontrão; 27[R]9ºERERE;  28[G] entrega balanço do GE à Região</t>
  </si>
  <si>
    <t xml:space="preserve">12[D]Reun.Gilwell; 13[D]CT Mateiras e CT.Adm.Grupo; 15[R] Remeter Balanço e Relat.Reg. ativ.comun.ao EN </t>
  </si>
  <si>
    <t>19[D] Interclãs</t>
  </si>
  <si>
    <t>26e27[R]Assembléia (Santos/SP); 31[G] Remeter Gr.Esc. Padrão; 31[N] Parecer da Comissão Fiscal Nac.</t>
  </si>
  <si>
    <t>2[D] Excursão de Lob. 2-3[d]Acamp.Técnico Esc.</t>
  </si>
  <si>
    <t>9[D]Cpreliminar e 10 CPR</t>
  </si>
  <si>
    <t>15-17[N] 9º Conc. Radioamadores; 17[N] 7ª Missa Esc. (Aparecida/SP); 16[D]Páscoa Pioneira</t>
  </si>
  <si>
    <t>21-24[N] 16º Fórum Nac.Jovens, 18ª As.Nac. (DF); 21-23[D]Aventura Sênior</t>
  </si>
  <si>
    <t>30[D] Sessão Solene</t>
  </si>
  <si>
    <t>14[D] Camp.Agasalho</t>
  </si>
  <si>
    <t>21-22 CT Lob e Esc.; 21[G]Aniv.Tiniriçá e J.Ramalho</t>
  </si>
  <si>
    <t>28e29 [D]Congresso Pioneiro; 28[G] Festa Copira; 29[G]Feijuca</t>
  </si>
  <si>
    <t>04-05[N] 20º Mutirão Nac. Ação Ecológica; 04[D] MutEco</t>
  </si>
  <si>
    <t>11[G] F.Junina Brogotá</t>
  </si>
  <si>
    <r>
      <t xml:space="preserve">18-19[N] Grande Jogo Naval; 18[G] F.Junina Brogotá; </t>
    </r>
    <r>
      <rPr>
        <sz val="7"/>
        <rFont val="Arial"/>
        <family val="2"/>
      </rPr>
      <t>18-19[D] Acamp. Trilhas; 18[D]Madrugada Sênior</t>
    </r>
  </si>
  <si>
    <t xml:space="preserve">23-26[N] Aerocampo Nac.; 23-26[R]Acamp.Reg.Patrulhas; 25-26[R]Pré-Vígilia </t>
  </si>
  <si>
    <t>02 [G] Festa Julina Guaianazes</t>
  </si>
  <si>
    <t>09 [G] Aniv. GE JPC</t>
  </si>
  <si>
    <t>27-7/ago[N] 22º Jamboree Mundial (Rinkaby Fields/Suécia); 23e24[D] CB Lob/Esc</t>
  </si>
  <si>
    <t>30[D] Festa das Nações</t>
  </si>
  <si>
    <t>13-14[N] 24º Elo Nac. (1ª data); 13e14[R]Mutirão Pioneiro; 13[G]Aniv.Billings</t>
  </si>
  <si>
    <t>20-21[N] 65ª Reun.Cons. Admin.Nac. (?/?); 20[D]Desfile Cívico</t>
  </si>
  <si>
    <t>27[G]Festa Italiana Caoquira; 27e28[D]Elo Nacional</t>
  </si>
  <si>
    <t>03e04[D]Acamp.Sênior</t>
  </si>
  <si>
    <t>10-11[N] 13º Mutirão Nac.Esc.Ação Comunitária; 10e11[D]Acamp.Esc.</t>
  </si>
  <si>
    <t>17-18[N] ENED (Teresina/PI); 17[G]Festa Tibiriçá; 18[D] CT Jogos e Canções</t>
  </si>
  <si>
    <t>2[G]Aniv. Guaianazes; 30[N] Remeter Calendário Reg.2012 p/os GE</t>
  </si>
  <si>
    <t>01e02[D]Rally Lob.</t>
  </si>
  <si>
    <t>22[D] CPreliminar e 23 CPR</t>
  </si>
  <si>
    <t>29[R]Dracopio; 29[G]Aniv. I Juca Pirama; 30[D] Indaba</t>
  </si>
  <si>
    <r>
      <t>5-6[N] 66ª Cons.Admin.Nac.,</t>
    </r>
    <r>
      <rPr>
        <sz val="7"/>
        <rFont val="Arial"/>
        <family val="2"/>
      </rPr>
      <t>20ªReun.Cons.Consultivo Nac. (?/?); 5[G] Festa Pizza Caoquira; 5[G]Aniv.Brogotá</t>
    </r>
  </si>
  <si>
    <t>20[D] CT Adm.Grupo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</si>
</sst>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mm\ \•\ yyyy"/>
    <numFmt numFmtId="173" formatCode=";;;"/>
    <numFmt numFmtId="174" formatCode="d;;;"/>
    <numFmt numFmtId="175" formatCode="mmm/yyyy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i/>
      <sz val="14"/>
      <name val="Brush Script MT"/>
      <family val="4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b/>
      <u val="single"/>
      <sz val="8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sz val="10"/>
      <name val="Tahoma"/>
      <family val="2"/>
    </font>
    <font>
      <sz val="20"/>
      <name val="Arial"/>
      <family val="2"/>
    </font>
    <font>
      <i/>
      <sz val="10"/>
      <name val="Tahoma"/>
      <family val="2"/>
    </font>
    <font>
      <i/>
      <sz val="16"/>
      <name val="Arial"/>
      <family val="2"/>
    </font>
    <font>
      <i/>
      <sz val="10"/>
      <name val="Arial"/>
      <family val="0"/>
    </font>
    <font>
      <sz val="8"/>
      <name val="Calibri"/>
      <family val="2"/>
    </font>
    <font>
      <b/>
      <sz val="11"/>
      <color indexed="12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1"/>
      <color indexed="36"/>
      <name val="Calibri"/>
      <family val="2"/>
    </font>
    <font>
      <b/>
      <u val="single"/>
      <sz val="7"/>
      <name val="Arial"/>
      <family val="2"/>
    </font>
    <font>
      <b/>
      <sz val="20"/>
      <color indexed="12"/>
      <name val="Tahoma"/>
      <family val="2"/>
    </font>
    <font>
      <b/>
      <sz val="12"/>
      <color indexed="22"/>
      <name val="Tahoma"/>
      <family val="2"/>
    </font>
    <font>
      <b/>
      <sz val="12"/>
      <color indexed="9"/>
      <name val="Tahoma"/>
      <family val="2"/>
    </font>
    <font>
      <sz val="8"/>
      <color indexed="10"/>
      <name val="Tahoma"/>
      <family val="2"/>
    </font>
    <font>
      <b/>
      <sz val="18"/>
      <color indexed="23"/>
      <name val="Tahoma"/>
      <family val="2"/>
    </font>
    <font>
      <b/>
      <sz val="18"/>
      <name val="Tahoma"/>
      <family val="2"/>
    </font>
    <font>
      <sz val="7"/>
      <color indexed="10"/>
      <name val="Tahoma"/>
      <family val="2"/>
    </font>
    <font>
      <sz val="14"/>
      <name val="Tahoma"/>
      <family val="2"/>
    </font>
    <font>
      <sz val="4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8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6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58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</cellStyleXfs>
  <cellXfs count="276">
    <xf numFmtId="0" fontId="0" fillId="0" borderId="0" xfId="0" applyFont="1" applyAlignment="1">
      <alignment/>
    </xf>
    <xf numFmtId="0" fontId="3" fillId="33" borderId="0" xfId="50" applyFont="1" applyFill="1" applyAlignment="1">
      <alignment horizontal="left"/>
      <protection/>
    </xf>
    <xf numFmtId="0" fontId="2" fillId="33" borderId="0" xfId="50" applyFill="1" applyAlignment="1">
      <alignment horizontal="center"/>
      <protection/>
    </xf>
    <xf numFmtId="0" fontId="2" fillId="33" borderId="0" xfId="50" applyFill="1">
      <alignment/>
      <protection/>
    </xf>
    <xf numFmtId="0" fontId="5" fillId="33" borderId="0" xfId="50" applyFont="1" applyFill="1" applyAlignment="1">
      <alignment horizontal="right"/>
      <protection/>
    </xf>
    <xf numFmtId="14" fontId="5" fillId="33" borderId="0" xfId="50" applyNumberFormat="1" applyFont="1" applyFill="1" applyAlignment="1">
      <alignment horizontal="left"/>
      <protection/>
    </xf>
    <xf numFmtId="0" fontId="2" fillId="0" borderId="0" xfId="50">
      <alignment/>
      <protection/>
    </xf>
    <xf numFmtId="0" fontId="6" fillId="33" borderId="0" xfId="50" applyFont="1" applyFill="1" applyAlignment="1">
      <alignment horizontal="center"/>
      <protection/>
    </xf>
    <xf numFmtId="0" fontId="6" fillId="34" borderId="10" xfId="50" applyFont="1" applyFill="1" applyBorder="1" applyAlignment="1">
      <alignment horizontal="center"/>
      <protection/>
    </xf>
    <xf numFmtId="0" fontId="6" fillId="34" borderId="11" xfId="50" applyFont="1" applyFill="1" applyBorder="1" applyAlignment="1">
      <alignment horizontal="center"/>
      <protection/>
    </xf>
    <xf numFmtId="0" fontId="6" fillId="35" borderId="11" xfId="50" applyFont="1" applyFill="1" applyBorder="1" applyAlignment="1">
      <alignment horizontal="center"/>
      <protection/>
    </xf>
    <xf numFmtId="0" fontId="6" fillId="36" borderId="11" xfId="50" applyFont="1" applyFill="1" applyBorder="1" applyAlignment="1">
      <alignment horizontal="center"/>
      <protection/>
    </xf>
    <xf numFmtId="0" fontId="6" fillId="34" borderId="12" xfId="50" applyFont="1" applyFill="1" applyBorder="1" applyAlignment="1">
      <alignment horizontal="center"/>
      <protection/>
    </xf>
    <xf numFmtId="0" fontId="6" fillId="37" borderId="13" xfId="50" applyFont="1" applyFill="1" applyBorder="1">
      <alignment/>
      <protection/>
    </xf>
    <xf numFmtId="0" fontId="6" fillId="38" borderId="13" xfId="50" applyFont="1" applyFill="1" applyBorder="1">
      <alignment/>
      <protection/>
    </xf>
    <xf numFmtId="0" fontId="6" fillId="39" borderId="13" xfId="50" applyFont="1" applyFill="1" applyBorder="1">
      <alignment/>
      <protection/>
    </xf>
    <xf numFmtId="0" fontId="6" fillId="40" borderId="13" xfId="50" applyFont="1" applyFill="1" applyBorder="1">
      <alignment/>
      <protection/>
    </xf>
    <xf numFmtId="0" fontId="6" fillId="41" borderId="13" xfId="50" applyFont="1" applyFill="1" applyBorder="1">
      <alignment/>
      <protection/>
    </xf>
    <xf numFmtId="0" fontId="6" fillId="34" borderId="13" xfId="50" applyFont="1" applyFill="1" applyBorder="1">
      <alignment/>
      <protection/>
    </xf>
    <xf numFmtId="0" fontId="6" fillId="0" borderId="13" xfId="50" applyFont="1" applyBorder="1" applyAlignment="1">
      <alignment horizontal="center"/>
      <protection/>
    </xf>
    <xf numFmtId="0" fontId="6" fillId="0" borderId="14" xfId="50" applyFont="1" applyBorder="1" applyAlignment="1">
      <alignment horizontal="center"/>
      <protection/>
    </xf>
    <xf numFmtId="0" fontId="6" fillId="35" borderId="15" xfId="50" applyFont="1" applyFill="1" applyBorder="1" applyAlignment="1">
      <alignment horizontal="center"/>
      <protection/>
    </xf>
    <xf numFmtId="0" fontId="6" fillId="42" borderId="16" xfId="50" applyFont="1" applyFill="1" applyBorder="1" applyAlignment="1">
      <alignment horizontal="center"/>
      <protection/>
    </xf>
    <xf numFmtId="0" fontId="2" fillId="0" borderId="0" xfId="50" applyAlignment="1">
      <alignment horizontal="center"/>
      <protection/>
    </xf>
    <xf numFmtId="0" fontId="7" fillId="43" borderId="15" xfId="50" applyFont="1" applyFill="1" applyBorder="1" applyAlignment="1">
      <alignment horizontal="center"/>
      <protection/>
    </xf>
    <xf numFmtId="0" fontId="6" fillId="0" borderId="17" xfId="50" applyFont="1" applyBorder="1" applyAlignment="1">
      <alignment horizontal="center"/>
      <protection/>
    </xf>
    <xf numFmtId="0" fontId="2" fillId="0" borderId="18" xfId="50" applyFill="1" applyBorder="1">
      <alignment/>
      <protection/>
    </xf>
    <xf numFmtId="0" fontId="5" fillId="0" borderId="18" xfId="50" applyFont="1" applyBorder="1">
      <alignment/>
      <protection/>
    </xf>
    <xf numFmtId="0" fontId="6" fillId="0" borderId="19" xfId="50" applyFont="1" applyBorder="1" applyAlignment="1">
      <alignment horizontal="center"/>
      <protection/>
    </xf>
    <xf numFmtId="0" fontId="6" fillId="0" borderId="20" xfId="50" applyFont="1" applyBorder="1" applyAlignment="1">
      <alignment horizontal="center"/>
      <protection/>
    </xf>
    <xf numFmtId="0" fontId="6" fillId="0" borderId="21" xfId="50" applyFont="1" applyBorder="1" applyAlignment="1">
      <alignment horizontal="center"/>
      <protection/>
    </xf>
    <xf numFmtId="0" fontId="6" fillId="35" borderId="16" xfId="50" applyFont="1" applyFill="1" applyBorder="1" applyAlignment="1">
      <alignment horizontal="center"/>
      <protection/>
    </xf>
    <xf numFmtId="0" fontId="6" fillId="44" borderId="16" xfId="50" applyFont="1" applyFill="1" applyBorder="1" applyAlignment="1">
      <alignment horizontal="center"/>
      <protection/>
    </xf>
    <xf numFmtId="0" fontId="6" fillId="0" borderId="22" xfId="50" applyFont="1" applyBorder="1" applyAlignment="1">
      <alignment horizontal="center"/>
      <protection/>
    </xf>
    <xf numFmtId="0" fontId="2" fillId="0" borderId="23" xfId="50" applyFill="1" applyBorder="1">
      <alignment/>
      <protection/>
    </xf>
    <xf numFmtId="0" fontId="5" fillId="0" borderId="23" xfId="50" applyFont="1" applyFill="1" applyBorder="1">
      <alignment/>
      <protection/>
    </xf>
    <xf numFmtId="0" fontId="6" fillId="0" borderId="16" xfId="50" applyFont="1" applyBorder="1" applyAlignment="1">
      <alignment horizontal="center"/>
      <protection/>
    </xf>
    <xf numFmtId="0" fontId="6" fillId="0" borderId="24" xfId="50" applyFont="1" applyBorder="1" applyAlignment="1">
      <alignment horizontal="center"/>
      <protection/>
    </xf>
    <xf numFmtId="0" fontId="6" fillId="0" borderId="25" xfId="50" applyFont="1" applyBorder="1" applyAlignment="1">
      <alignment horizontal="center"/>
      <protection/>
    </xf>
    <xf numFmtId="0" fontId="6" fillId="0" borderId="26" xfId="50" applyFont="1" applyBorder="1" applyAlignment="1">
      <alignment horizontal="center"/>
      <protection/>
    </xf>
    <xf numFmtId="0" fontId="6" fillId="35" borderId="26" xfId="50" applyFont="1" applyFill="1" applyBorder="1" applyAlignment="1">
      <alignment horizontal="center"/>
      <protection/>
    </xf>
    <xf numFmtId="0" fontId="6" fillId="42" borderId="26" xfId="50" applyFont="1" applyFill="1" applyBorder="1" applyAlignment="1">
      <alignment horizontal="center"/>
      <protection/>
    </xf>
    <xf numFmtId="0" fontId="6" fillId="0" borderId="27" xfId="50" applyFont="1" applyBorder="1" applyAlignment="1">
      <alignment horizontal="center"/>
      <protection/>
    </xf>
    <xf numFmtId="0" fontId="5" fillId="0" borderId="28" xfId="50" applyFont="1" applyFill="1" applyBorder="1">
      <alignment/>
      <protection/>
    </xf>
    <xf numFmtId="0" fontId="6" fillId="0" borderId="15" xfId="50" applyFont="1" applyBorder="1" applyAlignment="1">
      <alignment horizontal="center"/>
      <protection/>
    </xf>
    <xf numFmtId="0" fontId="6" fillId="42" borderId="15" xfId="50" applyFont="1" applyFill="1" applyBorder="1" applyAlignment="1">
      <alignment horizontal="center"/>
      <protection/>
    </xf>
    <xf numFmtId="0" fontId="2" fillId="0" borderId="28" xfId="50" applyFill="1" applyBorder="1">
      <alignment/>
      <protection/>
    </xf>
    <xf numFmtId="0" fontId="7" fillId="43" borderId="16" xfId="50" applyFont="1" applyFill="1" applyBorder="1" applyAlignment="1">
      <alignment horizontal="center"/>
      <protection/>
    </xf>
    <xf numFmtId="0" fontId="2" fillId="0" borderId="0" xfId="50" applyBorder="1" applyAlignment="1">
      <alignment horizontal="center"/>
      <protection/>
    </xf>
    <xf numFmtId="0" fontId="5" fillId="0" borderId="29" xfId="50" applyFont="1" applyFill="1" applyBorder="1">
      <alignment/>
      <protection/>
    </xf>
    <xf numFmtId="0" fontId="6" fillId="0" borderId="30" xfId="50" applyFont="1" applyBorder="1" applyAlignment="1">
      <alignment horizontal="center"/>
      <protection/>
    </xf>
    <xf numFmtId="0" fontId="5" fillId="0" borderId="18" xfId="50" applyFont="1" applyFill="1" applyBorder="1">
      <alignment/>
      <protection/>
    </xf>
    <xf numFmtId="0" fontId="10" fillId="37" borderId="16" xfId="50" applyFont="1" applyFill="1" applyBorder="1" applyAlignment="1">
      <alignment horizontal="center"/>
      <protection/>
    </xf>
    <xf numFmtId="0" fontId="6" fillId="0" borderId="31" xfId="50" applyFont="1" applyBorder="1" applyAlignment="1">
      <alignment horizontal="center"/>
      <protection/>
    </xf>
    <xf numFmtId="0" fontId="6" fillId="33" borderId="16" xfId="50" applyFont="1" applyFill="1" applyBorder="1" applyAlignment="1">
      <alignment horizontal="center"/>
      <protection/>
    </xf>
    <xf numFmtId="0" fontId="8" fillId="44" borderId="16" xfId="50" applyFont="1" applyFill="1" applyBorder="1" applyAlignment="1">
      <alignment horizontal="center"/>
      <protection/>
    </xf>
    <xf numFmtId="0" fontId="6" fillId="44" borderId="26" xfId="50" applyFont="1" applyFill="1" applyBorder="1" applyAlignment="1">
      <alignment horizontal="center"/>
      <protection/>
    </xf>
    <xf numFmtId="0" fontId="6" fillId="37" borderId="16" xfId="50" applyFont="1" applyFill="1" applyBorder="1" applyAlignment="1">
      <alignment horizontal="center"/>
      <protection/>
    </xf>
    <xf numFmtId="0" fontId="6" fillId="35" borderId="31" xfId="50" applyFont="1" applyFill="1" applyBorder="1" applyAlignment="1">
      <alignment horizontal="center"/>
      <protection/>
    </xf>
    <xf numFmtId="0" fontId="6" fillId="42" borderId="31" xfId="50" applyFont="1" applyFill="1" applyBorder="1" applyAlignment="1">
      <alignment horizontal="center"/>
      <protection/>
    </xf>
    <xf numFmtId="0" fontId="6" fillId="44" borderId="15" xfId="50" applyFont="1" applyFill="1" applyBorder="1" applyAlignment="1">
      <alignment horizontal="center"/>
      <protection/>
    </xf>
    <xf numFmtId="0" fontId="6" fillId="0" borderId="32" xfId="50" applyFont="1" applyBorder="1" applyAlignment="1">
      <alignment horizontal="center"/>
      <protection/>
    </xf>
    <xf numFmtId="0" fontId="6" fillId="0" borderId="33" xfId="50" applyFont="1" applyBorder="1" applyAlignment="1">
      <alignment horizontal="center"/>
      <protection/>
    </xf>
    <xf numFmtId="0" fontId="6" fillId="0" borderId="34" xfId="50" applyFont="1" applyBorder="1" applyAlignment="1">
      <alignment horizontal="center"/>
      <protection/>
    </xf>
    <xf numFmtId="0" fontId="6" fillId="0" borderId="35" xfId="50" applyFont="1" applyBorder="1" applyAlignment="1">
      <alignment horizontal="center"/>
      <protection/>
    </xf>
    <xf numFmtId="0" fontId="2" fillId="0" borderId="36" xfId="50" applyBorder="1" applyAlignment="1">
      <alignment horizontal="center"/>
      <protection/>
    </xf>
    <xf numFmtId="0" fontId="2" fillId="0" borderId="23" xfId="50" applyFont="1" applyFill="1" applyBorder="1">
      <alignment/>
      <protection/>
    </xf>
    <xf numFmtId="0" fontId="5" fillId="0" borderId="23" xfId="50" applyFont="1" applyBorder="1">
      <alignment/>
      <protection/>
    </xf>
    <xf numFmtId="0" fontId="2" fillId="0" borderId="23" xfId="50" applyFont="1" applyFill="1" applyBorder="1">
      <alignment/>
      <protection/>
    </xf>
    <xf numFmtId="0" fontId="5" fillId="0" borderId="28" xfId="50" applyFont="1" applyBorder="1">
      <alignment/>
      <protection/>
    </xf>
    <xf numFmtId="0" fontId="11" fillId="0" borderId="36" xfId="50" applyFont="1" applyFill="1" applyBorder="1" applyAlignment="1">
      <alignment horizontal="left"/>
      <protection/>
    </xf>
    <xf numFmtId="0" fontId="6" fillId="0" borderId="0" xfId="50" applyFont="1" applyBorder="1" applyAlignment="1">
      <alignment horizontal="center"/>
      <protection/>
    </xf>
    <xf numFmtId="0" fontId="2" fillId="0" borderId="0" xfId="50" applyAlignment="1">
      <alignment horizontal="left"/>
      <protection/>
    </xf>
    <xf numFmtId="0" fontId="2" fillId="0" borderId="0" xfId="50" applyBorder="1">
      <alignment/>
      <protection/>
    </xf>
    <xf numFmtId="0" fontId="5" fillId="0" borderId="0" xfId="50" applyFont="1" applyBorder="1">
      <alignment/>
      <protection/>
    </xf>
    <xf numFmtId="0" fontId="6" fillId="0" borderId="0" xfId="50" applyFont="1" applyAlignment="1">
      <alignment horizontal="center"/>
      <protection/>
    </xf>
    <xf numFmtId="0" fontId="12" fillId="0" borderId="0" xfId="50" applyFont="1" applyAlignment="1">
      <alignment horizontal="left"/>
      <protection/>
    </xf>
    <xf numFmtId="0" fontId="5" fillId="0" borderId="0" xfId="50" applyFont="1" applyAlignment="1">
      <alignment horizontal="left"/>
      <protection/>
    </xf>
    <xf numFmtId="0" fontId="5" fillId="0" borderId="0" xfId="50" applyFont="1" applyFill="1" applyBorder="1">
      <alignment/>
      <protection/>
    </xf>
    <xf numFmtId="0" fontId="5" fillId="0" borderId="0" xfId="50" applyFont="1">
      <alignment/>
      <protection/>
    </xf>
    <xf numFmtId="0" fontId="5" fillId="0" borderId="0" xfId="50" applyFont="1" applyFill="1">
      <alignment/>
      <protection/>
    </xf>
    <xf numFmtId="0" fontId="2" fillId="0" borderId="0" xfId="50" applyFill="1">
      <alignment/>
      <protection/>
    </xf>
    <xf numFmtId="0" fontId="2" fillId="0" borderId="37" xfId="50" applyBorder="1">
      <alignment/>
      <protection/>
    </xf>
    <xf numFmtId="0" fontId="6" fillId="0" borderId="0" xfId="50" applyFont="1">
      <alignment/>
      <protection/>
    </xf>
    <xf numFmtId="0" fontId="2" fillId="0" borderId="0" xfId="50" applyFont="1">
      <alignment/>
      <protection/>
    </xf>
    <xf numFmtId="0" fontId="2" fillId="45" borderId="0" xfId="50" applyFont="1" applyFill="1">
      <alignment/>
      <protection/>
    </xf>
    <xf numFmtId="0" fontId="7" fillId="43" borderId="20" xfId="50" applyFont="1" applyFill="1" applyBorder="1" applyAlignment="1" applyProtection="1">
      <alignment horizontal="center"/>
      <protection locked="0"/>
    </xf>
    <xf numFmtId="0" fontId="6" fillId="0" borderId="38" xfId="50" applyFont="1" applyBorder="1" applyAlignment="1">
      <alignment horizontal="center"/>
      <protection/>
    </xf>
    <xf numFmtId="0" fontId="6" fillId="0" borderId="39" xfId="50" applyFont="1" applyBorder="1" applyAlignment="1">
      <alignment horizontal="center"/>
      <protection/>
    </xf>
    <xf numFmtId="0" fontId="2" fillId="0" borderId="40" xfId="50" applyBorder="1">
      <alignment/>
      <protection/>
    </xf>
    <xf numFmtId="0" fontId="2" fillId="0" borderId="41" xfId="50" applyBorder="1">
      <alignment/>
      <protection/>
    </xf>
    <xf numFmtId="0" fontId="2" fillId="0" borderId="42" xfId="50" applyBorder="1">
      <alignment/>
      <protection/>
    </xf>
    <xf numFmtId="0" fontId="2" fillId="0" borderId="29" xfId="50" applyFont="1" applyFill="1" applyBorder="1">
      <alignment/>
      <protection/>
    </xf>
    <xf numFmtId="0" fontId="2" fillId="0" borderId="18" xfId="50" applyFont="1" applyFill="1" applyBorder="1">
      <alignment/>
      <protection/>
    </xf>
    <xf numFmtId="0" fontId="2" fillId="0" borderId="28" xfId="50" applyFont="1" applyFill="1" applyBorder="1">
      <alignment/>
      <protection/>
    </xf>
    <xf numFmtId="0" fontId="6" fillId="0" borderId="43" xfId="50" applyFont="1" applyBorder="1" applyAlignment="1">
      <alignment horizontal="center"/>
      <protection/>
    </xf>
    <xf numFmtId="0" fontId="6" fillId="35" borderId="43" xfId="50" applyFont="1" applyFill="1" applyBorder="1" applyAlignment="1">
      <alignment horizontal="center"/>
      <protection/>
    </xf>
    <xf numFmtId="0" fontId="6" fillId="42" borderId="43" xfId="50" applyFont="1" applyFill="1" applyBorder="1" applyAlignment="1">
      <alignment horizontal="center"/>
      <protection/>
    </xf>
    <xf numFmtId="0" fontId="6" fillId="0" borderId="44" xfId="50" applyFont="1" applyBorder="1" applyAlignment="1">
      <alignment horizontal="center"/>
      <protection/>
    </xf>
    <xf numFmtId="0" fontId="5" fillId="0" borderId="28" xfId="50" applyFont="1" applyFill="1" applyBorder="1">
      <alignment/>
      <protection/>
    </xf>
    <xf numFmtId="0" fontId="6" fillId="0" borderId="18" xfId="50" applyFont="1" applyFill="1" applyBorder="1">
      <alignment/>
      <protection/>
    </xf>
    <xf numFmtId="0" fontId="14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4" fillId="0" borderId="3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49" fontId="14" fillId="0" borderId="41" xfId="0" applyNumberFormat="1" applyFont="1" applyBorder="1" applyAlignment="1">
      <alignment horizontal="left" vertical="center"/>
    </xf>
    <xf numFmtId="49" fontId="14" fillId="0" borderId="40" xfId="0" applyNumberFormat="1" applyFont="1" applyBorder="1" applyAlignment="1">
      <alignment horizontal="left" vertical="center"/>
    </xf>
    <xf numFmtId="49" fontId="14" fillId="0" borderId="45" xfId="0" applyNumberFormat="1" applyFont="1" applyBorder="1" applyAlignment="1">
      <alignment horizontal="left" vertical="center"/>
    </xf>
    <xf numFmtId="0" fontId="14" fillId="0" borderId="45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49" fontId="14" fillId="0" borderId="47" xfId="0" applyNumberFormat="1" applyFont="1" applyBorder="1" applyAlignment="1">
      <alignment horizontal="left" vertical="center"/>
    </xf>
    <xf numFmtId="49" fontId="14" fillId="0" borderId="46" xfId="0" applyNumberFormat="1" applyFont="1" applyBorder="1" applyAlignment="1">
      <alignment horizontal="left" vertical="center"/>
    </xf>
    <xf numFmtId="49" fontId="14" fillId="0" borderId="48" xfId="0" applyNumberFormat="1" applyFont="1" applyBorder="1" applyAlignment="1">
      <alignment horizontal="left" vertical="center"/>
    </xf>
    <xf numFmtId="0" fontId="14" fillId="0" borderId="48" xfId="0" applyFont="1" applyBorder="1" applyAlignment="1">
      <alignment horizontal="center"/>
    </xf>
    <xf numFmtId="49" fontId="14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center"/>
    </xf>
    <xf numFmtId="0" fontId="14" fillId="45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45" borderId="0" xfId="0" applyFont="1" applyFill="1" applyAlignment="1">
      <alignment/>
    </xf>
    <xf numFmtId="0" fontId="2" fillId="0" borderId="0" xfId="0" applyFont="1" applyBorder="1" applyAlignment="1">
      <alignment horizontal="center" vertical="center"/>
    </xf>
    <xf numFmtId="0" fontId="2" fillId="45" borderId="0" xfId="0" applyFont="1" applyFill="1" applyAlignment="1">
      <alignment/>
    </xf>
    <xf numFmtId="0" fontId="0" fillId="0" borderId="21" xfId="0" applyBorder="1" applyAlignment="1">
      <alignment/>
    </xf>
    <xf numFmtId="0" fontId="0" fillId="0" borderId="49" xfId="0" applyBorder="1" applyAlignment="1">
      <alignment/>
    </xf>
    <xf numFmtId="0" fontId="0" fillId="0" borderId="39" xfId="0" applyBorder="1" applyAlignment="1">
      <alignment/>
    </xf>
    <xf numFmtId="0" fontId="0" fillId="0" borderId="45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2" fillId="0" borderId="45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5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0" fillId="0" borderId="49" xfId="0" applyBorder="1" applyAlignment="1">
      <alignment horizontal="left"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14" fillId="0" borderId="0" xfId="0" applyFont="1" applyAlignment="1">
      <alignment/>
    </xf>
    <xf numFmtId="0" fontId="2" fillId="0" borderId="3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39" xfId="0" applyFont="1" applyBorder="1" applyAlignment="1">
      <alignment/>
    </xf>
    <xf numFmtId="49" fontId="14" fillId="0" borderId="0" xfId="0" applyNumberFormat="1" applyFont="1" applyFill="1" applyBorder="1" applyAlignment="1">
      <alignment horizontal="left" vertical="center"/>
    </xf>
    <xf numFmtId="0" fontId="18" fillId="0" borderId="0" xfId="0" applyFont="1" applyAlignment="1">
      <alignment/>
    </xf>
    <xf numFmtId="0" fontId="2" fillId="35" borderId="0" xfId="50" applyFont="1" applyFill="1">
      <alignment/>
      <protection/>
    </xf>
    <xf numFmtId="0" fontId="2" fillId="35" borderId="0" xfId="50" applyFont="1" applyFill="1">
      <alignment/>
      <protection/>
    </xf>
    <xf numFmtId="0" fontId="2" fillId="35" borderId="0" xfId="0" applyFont="1" applyFill="1" applyAlignment="1">
      <alignment/>
    </xf>
    <xf numFmtId="0" fontId="2" fillId="35" borderId="0" xfId="50" applyFill="1">
      <alignment/>
      <protection/>
    </xf>
    <xf numFmtId="0" fontId="6" fillId="0" borderId="23" xfId="50" applyFont="1" applyFill="1" applyBorder="1">
      <alignment/>
      <protection/>
    </xf>
    <xf numFmtId="0" fontId="6" fillId="0" borderId="50" xfId="50" applyFont="1" applyBorder="1" applyAlignment="1">
      <alignment horizontal="center"/>
      <protection/>
    </xf>
    <xf numFmtId="0" fontId="6" fillId="44" borderId="43" xfId="50" applyFont="1" applyFill="1" applyBorder="1" applyAlignment="1">
      <alignment horizontal="center"/>
      <protection/>
    </xf>
    <xf numFmtId="0" fontId="10" fillId="37" borderId="25" xfId="50" applyFont="1" applyFill="1" applyBorder="1" applyAlignment="1">
      <alignment horizontal="center"/>
      <protection/>
    </xf>
    <xf numFmtId="0" fontId="6" fillId="33" borderId="26" xfId="50" applyFont="1" applyFill="1" applyBorder="1" applyAlignment="1">
      <alignment horizontal="center"/>
      <protection/>
    </xf>
    <xf numFmtId="0" fontId="7" fillId="43" borderId="26" xfId="50" applyFont="1" applyFill="1" applyBorder="1" applyAlignment="1">
      <alignment horizontal="center"/>
      <protection/>
    </xf>
    <xf numFmtId="0" fontId="6" fillId="0" borderId="51" xfId="50" applyFont="1" applyBorder="1" applyAlignment="1">
      <alignment horizontal="center"/>
      <protection/>
    </xf>
    <xf numFmtId="0" fontId="6" fillId="0" borderId="52" xfId="50" applyFont="1" applyBorder="1" applyAlignment="1">
      <alignment horizontal="center"/>
      <protection/>
    </xf>
    <xf numFmtId="0" fontId="6" fillId="0" borderId="53" xfId="50" applyFont="1" applyBorder="1" applyAlignment="1">
      <alignment horizontal="center"/>
      <protection/>
    </xf>
    <xf numFmtId="0" fontId="6" fillId="0" borderId="54" xfId="50" applyFont="1" applyBorder="1" applyAlignment="1">
      <alignment horizontal="center"/>
      <protection/>
    </xf>
    <xf numFmtId="0" fontId="2" fillId="0" borderId="16" xfId="50" applyBorder="1" applyAlignment="1">
      <alignment horizontal="center"/>
      <protection/>
    </xf>
    <xf numFmtId="0" fontId="2" fillId="0" borderId="15" xfId="50" applyBorder="1" applyAlignment="1">
      <alignment horizontal="center"/>
      <protection/>
    </xf>
    <xf numFmtId="0" fontId="2" fillId="0" borderId="25" xfId="50" applyBorder="1">
      <alignment/>
      <protection/>
    </xf>
    <xf numFmtId="0" fontId="6" fillId="46" borderId="16" xfId="50" applyFont="1" applyFill="1" applyBorder="1" applyAlignment="1">
      <alignment horizontal="center"/>
      <protection/>
    </xf>
    <xf numFmtId="0" fontId="6" fillId="0" borderId="55" xfId="50" applyFont="1" applyFill="1" applyBorder="1">
      <alignment/>
      <protection/>
    </xf>
    <xf numFmtId="0" fontId="2" fillId="0" borderId="45" xfId="50" applyBorder="1" applyAlignment="1">
      <alignment/>
      <protection/>
    </xf>
    <xf numFmtId="0" fontId="2" fillId="0" borderId="40" xfId="50" applyBorder="1" applyAlignment="1">
      <alignment/>
      <protection/>
    </xf>
    <xf numFmtId="0" fontId="2" fillId="37" borderId="0" xfId="50" applyFill="1">
      <alignment/>
      <protection/>
    </xf>
    <xf numFmtId="0" fontId="6" fillId="37" borderId="0" xfId="50" applyFont="1" applyFill="1">
      <alignment/>
      <protection/>
    </xf>
    <xf numFmtId="0" fontId="5" fillId="0" borderId="23" xfId="50" applyFont="1" applyFill="1" applyBorder="1" applyAlignment="1">
      <alignment wrapText="1"/>
      <protection/>
    </xf>
    <xf numFmtId="0" fontId="5" fillId="0" borderId="28" xfId="50" applyFont="1" applyFill="1" applyBorder="1" applyAlignment="1">
      <alignment wrapText="1"/>
      <protection/>
    </xf>
    <xf numFmtId="0" fontId="9" fillId="0" borderId="28" xfId="50" applyFont="1" applyFill="1" applyBorder="1" applyAlignment="1">
      <alignment wrapText="1"/>
      <protection/>
    </xf>
    <xf numFmtId="0" fontId="5" fillId="0" borderId="18" xfId="50" applyFont="1" applyBorder="1" applyAlignment="1">
      <alignment wrapText="1"/>
      <protection/>
    </xf>
    <xf numFmtId="0" fontId="9" fillId="0" borderId="23" xfId="50" applyFont="1" applyFill="1" applyBorder="1" applyAlignment="1">
      <alignment wrapText="1"/>
      <protection/>
    </xf>
    <xf numFmtId="0" fontId="5" fillId="0" borderId="18" xfId="50" applyFont="1" applyFill="1" applyBorder="1" applyAlignment="1">
      <alignment wrapText="1"/>
      <protection/>
    </xf>
    <xf numFmtId="0" fontId="9" fillId="0" borderId="18" xfId="50" applyFont="1" applyFill="1" applyBorder="1" applyAlignment="1">
      <alignment wrapText="1"/>
      <protection/>
    </xf>
    <xf numFmtId="0" fontId="5" fillId="0" borderId="29" xfId="50" applyFont="1" applyFill="1" applyBorder="1" applyAlignment="1">
      <alignment wrapText="1"/>
      <protection/>
    </xf>
    <xf numFmtId="0" fontId="5" fillId="0" borderId="23" xfId="50" applyFont="1" applyBorder="1" applyAlignment="1">
      <alignment wrapText="1"/>
      <protection/>
    </xf>
    <xf numFmtId="0" fontId="5" fillId="0" borderId="28" xfId="50" applyFont="1" applyBorder="1" applyAlignment="1">
      <alignment wrapText="1"/>
      <protection/>
    </xf>
    <xf numFmtId="0" fontId="11" fillId="0" borderId="36" xfId="50" applyFont="1" applyFill="1" applyBorder="1" applyAlignment="1">
      <alignment horizontal="right"/>
      <protection/>
    </xf>
    <xf numFmtId="0" fontId="6" fillId="0" borderId="41" xfId="50" applyFont="1" applyBorder="1" applyAlignment="1">
      <alignment horizontal="center"/>
      <protection/>
    </xf>
    <xf numFmtId="0" fontId="2" fillId="0" borderId="29" xfId="50" applyFill="1" applyBorder="1">
      <alignment/>
      <protection/>
    </xf>
    <xf numFmtId="0" fontId="2" fillId="0" borderId="31" xfId="50" applyBorder="1" applyAlignment="1">
      <alignment horizontal="center"/>
      <protection/>
    </xf>
    <xf numFmtId="0" fontId="5" fillId="0" borderId="29" xfId="50" applyFont="1" applyBorder="1" applyAlignment="1">
      <alignment wrapText="1"/>
      <protection/>
    </xf>
    <xf numFmtId="0" fontId="5" fillId="0" borderId="29" xfId="50" applyFont="1" applyBorder="1">
      <alignment/>
      <protection/>
    </xf>
    <xf numFmtId="172" fontId="25" fillId="0" borderId="0" xfId="51" applyNumberFormat="1" applyFont="1" applyFill="1" applyAlignment="1">
      <alignment horizontal="centerContinuous"/>
      <protection/>
    </xf>
    <xf numFmtId="0" fontId="21" fillId="0" borderId="0" xfId="51" applyFont="1" applyFill="1" applyAlignment="1">
      <alignment horizontal="centerContinuous"/>
      <protection/>
    </xf>
    <xf numFmtId="0" fontId="2" fillId="0" borderId="0" xfId="51">
      <alignment/>
      <protection/>
    </xf>
    <xf numFmtId="173" fontId="21" fillId="0" borderId="0" xfId="51" applyNumberFormat="1" applyFont="1">
      <alignment/>
      <protection/>
    </xf>
    <xf numFmtId="0" fontId="21" fillId="0" borderId="0" xfId="51" applyFont="1">
      <alignment/>
      <protection/>
    </xf>
    <xf numFmtId="0" fontId="28" fillId="47" borderId="56" xfId="51" applyFont="1" applyFill="1" applyBorder="1" applyAlignment="1">
      <alignment vertical="top" wrapText="1"/>
      <protection/>
    </xf>
    <xf numFmtId="174" fontId="29" fillId="35" borderId="57" xfId="51" applyNumberFormat="1" applyFont="1" applyFill="1" applyBorder="1" applyAlignment="1">
      <alignment horizontal="center" vertical="center"/>
      <protection/>
    </xf>
    <xf numFmtId="0" fontId="28" fillId="48" borderId="56" xfId="51" applyFont="1" applyFill="1" applyBorder="1" applyAlignment="1">
      <alignment vertical="top" wrapText="1"/>
      <protection/>
    </xf>
    <xf numFmtId="174" fontId="30" fillId="47" borderId="57" xfId="51" applyNumberFormat="1" applyFont="1" applyFill="1" applyBorder="1" applyAlignment="1">
      <alignment horizontal="center" vertical="center"/>
      <protection/>
    </xf>
    <xf numFmtId="0" fontId="31" fillId="48" borderId="56" xfId="51" applyFont="1" applyFill="1" applyBorder="1" applyAlignment="1">
      <alignment vertical="top" wrapText="1"/>
      <protection/>
    </xf>
    <xf numFmtId="0" fontId="32" fillId="0" borderId="0" xfId="51" applyFont="1" applyFill="1" applyAlignment="1">
      <alignment horizontal="centerContinuous"/>
      <protection/>
    </xf>
    <xf numFmtId="0" fontId="31" fillId="47" borderId="56" xfId="51" applyFont="1" applyFill="1" applyBorder="1" applyAlignment="1">
      <alignment vertical="top" wrapText="1"/>
      <protection/>
    </xf>
    <xf numFmtId="0" fontId="4" fillId="33" borderId="58" xfId="50" applyFont="1" applyFill="1" applyBorder="1" applyAlignment="1">
      <alignment horizontal="left"/>
      <protection/>
    </xf>
    <xf numFmtId="0" fontId="2" fillId="33" borderId="58" xfId="50" applyFill="1" applyBorder="1" applyAlignment="1">
      <alignment/>
      <protection/>
    </xf>
    <xf numFmtId="0" fontId="24" fillId="0" borderId="36" xfId="50" applyFont="1" applyFill="1" applyBorder="1" applyAlignment="1">
      <alignment horizontal="right"/>
      <protection/>
    </xf>
    <xf numFmtId="0" fontId="24" fillId="0" borderId="59" xfId="50" applyFont="1" applyFill="1" applyBorder="1" applyAlignment="1">
      <alignment horizontal="right"/>
      <protection/>
    </xf>
    <xf numFmtId="0" fontId="13" fillId="0" borderId="0" xfId="44" applyFont="1" applyAlignment="1" applyProtection="1">
      <alignment/>
      <protection/>
    </xf>
    <xf numFmtId="0" fontId="20" fillId="37" borderId="0" xfId="0" applyFont="1" applyFill="1" applyAlignment="1">
      <alignment/>
    </xf>
    <xf numFmtId="0" fontId="33" fillId="0" borderId="0" xfId="50" applyFont="1" applyAlignment="1">
      <alignment horizontal="center" vertical="center"/>
      <protection/>
    </xf>
    <xf numFmtId="0" fontId="15" fillId="0" borderId="0" xfId="0" applyFont="1" applyAlignment="1">
      <alignment horizontal="center"/>
    </xf>
    <xf numFmtId="0" fontId="2" fillId="38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6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17" fillId="38" borderId="0" xfId="0" applyFont="1" applyFill="1" applyAlignment="1">
      <alignment horizontal="right"/>
    </xf>
    <xf numFmtId="0" fontId="14" fillId="0" borderId="16" xfId="0" applyFont="1" applyBorder="1" applyAlignment="1">
      <alignment horizontal="left" vertical="center"/>
    </xf>
    <xf numFmtId="0" fontId="14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/>
    </xf>
    <xf numFmtId="0" fontId="2" fillId="0" borderId="0" xfId="0" applyFont="1" applyAlignment="1">
      <alignment horizontal="left"/>
    </xf>
    <xf numFmtId="49" fontId="14" fillId="0" borderId="16" xfId="0" applyNumberFormat="1" applyFont="1" applyBorder="1" applyAlignment="1">
      <alignment horizontal="left" vertical="center"/>
    </xf>
    <xf numFmtId="49" fontId="14" fillId="0" borderId="31" xfId="0" applyNumberFormat="1" applyFont="1" applyBorder="1" applyAlignment="1">
      <alignment horizontal="left" vertical="center"/>
    </xf>
    <xf numFmtId="0" fontId="14" fillId="0" borderId="45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49" fontId="14" fillId="0" borderId="39" xfId="0" applyNumberFormat="1" applyFont="1" applyBorder="1" applyAlignment="1">
      <alignment horizontal="left" vertical="center"/>
    </xf>
    <xf numFmtId="49" fontId="14" fillId="0" borderId="41" xfId="0" applyNumberFormat="1" applyFont="1" applyBorder="1" applyAlignment="1">
      <alignment horizontal="left" vertical="center"/>
    </xf>
    <xf numFmtId="0" fontId="14" fillId="0" borderId="31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49" fontId="14" fillId="0" borderId="45" xfId="0" applyNumberFormat="1" applyFont="1" applyBorder="1" applyAlignment="1">
      <alignment horizontal="left" vertical="center"/>
    </xf>
    <xf numFmtId="49" fontId="14" fillId="0" borderId="40" xfId="0" applyNumberFormat="1" applyFont="1" applyBorder="1" applyAlignment="1">
      <alignment horizontal="left" vertical="center"/>
    </xf>
    <xf numFmtId="49" fontId="14" fillId="0" borderId="46" xfId="0" applyNumberFormat="1" applyFont="1" applyBorder="1" applyAlignment="1">
      <alignment horizontal="left" vertical="center"/>
    </xf>
    <xf numFmtId="49" fontId="14" fillId="0" borderId="47" xfId="0" applyNumberFormat="1" applyFont="1" applyBorder="1" applyAlignment="1">
      <alignment horizontal="left" vertical="center"/>
    </xf>
    <xf numFmtId="49" fontId="14" fillId="0" borderId="48" xfId="0" applyNumberFormat="1" applyFont="1" applyBorder="1" applyAlignment="1">
      <alignment horizontal="left" vertical="center"/>
    </xf>
    <xf numFmtId="49" fontId="14" fillId="0" borderId="16" xfId="0" applyNumberFormat="1" applyFont="1" applyFill="1" applyBorder="1" applyAlignment="1">
      <alignment horizontal="left" vertical="center"/>
    </xf>
    <xf numFmtId="0" fontId="2" fillId="0" borderId="4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45" borderId="45" xfId="0" applyFont="1" applyFill="1" applyBorder="1" applyAlignment="1">
      <alignment horizontal="center" vertical="center"/>
    </xf>
    <xf numFmtId="0" fontId="14" fillId="45" borderId="40" xfId="0" applyFont="1" applyFill="1" applyBorder="1" applyAlignment="1">
      <alignment horizontal="center" vertical="center"/>
    </xf>
    <xf numFmtId="0" fontId="14" fillId="45" borderId="41" xfId="0" applyFont="1" applyFill="1" applyBorder="1" applyAlignment="1">
      <alignment horizontal="center" vertical="center"/>
    </xf>
    <xf numFmtId="0" fontId="14" fillId="45" borderId="37" xfId="0" applyFont="1" applyFill="1" applyBorder="1" applyAlignment="1">
      <alignment horizontal="center" vertical="center"/>
    </xf>
    <xf numFmtId="0" fontId="14" fillId="45" borderId="0" xfId="0" applyFont="1" applyFill="1" applyBorder="1" applyAlignment="1">
      <alignment horizontal="center" vertical="center"/>
    </xf>
    <xf numFmtId="0" fontId="14" fillId="45" borderId="42" xfId="0" applyFont="1" applyFill="1" applyBorder="1" applyAlignment="1">
      <alignment horizontal="center" vertical="center"/>
    </xf>
    <xf numFmtId="0" fontId="14" fillId="45" borderId="46" xfId="0" applyFont="1" applyFill="1" applyBorder="1" applyAlignment="1">
      <alignment horizontal="center" vertical="center"/>
    </xf>
    <xf numFmtId="0" fontId="14" fillId="45" borderId="47" xfId="0" applyFont="1" applyFill="1" applyBorder="1" applyAlignment="1">
      <alignment horizontal="center" vertical="center"/>
    </xf>
    <xf numFmtId="0" fontId="14" fillId="45" borderId="48" xfId="0" applyFont="1" applyFill="1" applyBorder="1" applyAlignment="1">
      <alignment horizontal="center" vertical="center"/>
    </xf>
    <xf numFmtId="0" fontId="26" fillId="49" borderId="60" xfId="51" applyFont="1" applyFill="1" applyBorder="1" applyAlignment="1">
      <alignment horizontal="center" vertical="center"/>
      <protection/>
    </xf>
    <xf numFmtId="0" fontId="27" fillId="49" borderId="60" xfId="51" applyFont="1" applyFill="1" applyBorder="1" applyAlignment="1">
      <alignment horizontal="center" vertical="center"/>
      <protection/>
    </xf>
    <xf numFmtId="0" fontId="21" fillId="48" borderId="61" xfId="51" applyFont="1" applyFill="1" applyBorder="1" applyAlignment="1" applyProtection="1">
      <alignment vertical="top" wrapText="1"/>
      <protection locked="0"/>
    </xf>
    <xf numFmtId="0" fontId="21" fillId="48" borderId="62" xfId="51" applyFont="1" applyFill="1" applyBorder="1" applyAlignment="1" applyProtection="1">
      <alignment vertical="top" wrapText="1"/>
      <protection locked="0"/>
    </xf>
    <xf numFmtId="0" fontId="21" fillId="0" borderId="61" xfId="51" applyFont="1" applyBorder="1" applyAlignment="1" applyProtection="1">
      <alignment vertical="top" wrapText="1"/>
      <protection locked="0"/>
    </xf>
    <xf numFmtId="0" fontId="21" fillId="0" borderId="62" xfId="51" applyFont="1" applyBorder="1" applyAlignment="1" applyProtection="1">
      <alignment vertical="top" wrapText="1"/>
      <protection locked="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Meses2011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dxfs count="36"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AEAEA"/>
      <rgbColor rgb="00000080"/>
      <rgbColor rgb="00FF00FF"/>
      <rgbColor rgb="00FFFF00"/>
      <rgbColor rgb="0000FFFF"/>
      <rgbColor rgb="00800080"/>
      <rgbColor rgb="00800000"/>
      <rgbColor rgb="00DDDDDD"/>
      <rgbColor rgb="00F8F8F8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123825</xdr:rowOff>
    </xdr:from>
    <xdr:to>
      <xdr:col>4</xdr:col>
      <xdr:colOff>523875</xdr:colOff>
      <xdr:row>44</xdr:row>
      <xdr:rowOff>142875</xdr:rowOff>
    </xdr:to>
    <xdr:pic>
      <xdr:nvPicPr>
        <xdr:cNvPr id="1" name="Picture 38" descr="UEB2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14325"/>
          <a:ext cx="4800600" cy="6981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scoteiros.org.br/calendario/calendario_anual_2010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zoomScale="120" zoomScaleNormal="120" zoomScaleSheetLayoutView="50" zoomScalePageLayoutView="0" workbookViewId="0" topLeftCell="A1">
      <pane xSplit="8" ySplit="2" topLeftCell="N36" activePane="bottomRight" state="frozen"/>
      <selection pane="topLeft" activeCell="I29" sqref="I29"/>
      <selection pane="topRight" activeCell="I29" sqref="I29"/>
      <selection pane="bottomLeft" activeCell="I29" sqref="I29"/>
      <selection pane="bottomRight" activeCell="N50" sqref="N50"/>
    </sheetView>
  </sheetViews>
  <sheetFormatPr defaultColWidth="9.140625" defaultRowHeight="15"/>
  <cols>
    <col min="1" max="1" width="3.8515625" style="75" customWidth="1"/>
    <col min="2" max="8" width="3.7109375" style="23" customWidth="1"/>
    <col min="9" max="10" width="22.7109375" style="6" customWidth="1"/>
    <col min="11" max="11" width="22.7109375" style="81" customWidth="1"/>
    <col min="12" max="13" width="22.7109375" style="6" customWidth="1"/>
    <col min="14" max="14" width="71.28125" style="6" customWidth="1"/>
    <col min="15" max="15" width="68.28125" style="6" customWidth="1"/>
    <col min="16" max="16384" width="9.140625" style="6" customWidth="1"/>
  </cols>
  <sheetData>
    <row r="1" spans="1:15" ht="20.25" thickBot="1">
      <c r="A1" s="1" t="s">
        <v>102</v>
      </c>
      <c r="B1" s="2"/>
      <c r="C1" s="2"/>
      <c r="D1" s="2"/>
      <c r="E1" s="2"/>
      <c r="F1" s="2"/>
      <c r="G1" s="2"/>
      <c r="H1" s="2"/>
      <c r="I1" s="3"/>
      <c r="J1" s="208" t="s">
        <v>145</v>
      </c>
      <c r="K1" s="209"/>
      <c r="L1" s="4" t="s">
        <v>2</v>
      </c>
      <c r="M1" s="5">
        <f ca="1">TODAY()</f>
        <v>40511</v>
      </c>
      <c r="N1" s="3"/>
      <c r="O1" s="3"/>
    </row>
    <row r="2" spans="1:15" ht="13.5" thickBot="1">
      <c r="A2" s="7"/>
      <c r="B2" s="8" t="s">
        <v>3</v>
      </c>
      <c r="C2" s="9" t="s">
        <v>4</v>
      </c>
      <c r="D2" s="10" t="s">
        <v>5</v>
      </c>
      <c r="E2" s="11" t="s">
        <v>6</v>
      </c>
      <c r="F2" s="9" t="s">
        <v>7</v>
      </c>
      <c r="G2" s="9" t="s">
        <v>8</v>
      </c>
      <c r="H2" s="12" t="s">
        <v>9</v>
      </c>
      <c r="I2" s="13" t="s">
        <v>103</v>
      </c>
      <c r="J2" s="14" t="s">
        <v>10</v>
      </c>
      <c r="K2" s="15" t="s">
        <v>11</v>
      </c>
      <c r="L2" s="16" t="s">
        <v>12</v>
      </c>
      <c r="M2" s="17" t="s">
        <v>13</v>
      </c>
      <c r="N2" s="18" t="s">
        <v>14</v>
      </c>
      <c r="O2" s="18" t="s">
        <v>15</v>
      </c>
    </row>
    <row r="3" spans="1:16" ht="12.75">
      <c r="A3" s="19" t="s">
        <v>16</v>
      </c>
      <c r="B3" s="20"/>
      <c r="D3" s="24">
        <v>1</v>
      </c>
      <c r="E3" s="22">
        <v>2</v>
      </c>
      <c r="F3" s="36"/>
      <c r="G3" s="36"/>
      <c r="H3" s="25"/>
      <c r="I3" s="26"/>
      <c r="J3" s="26"/>
      <c r="K3" s="26"/>
      <c r="L3" s="26"/>
      <c r="M3" s="26"/>
      <c r="N3" s="183" t="s">
        <v>161</v>
      </c>
      <c r="O3" s="27" t="s">
        <v>115</v>
      </c>
      <c r="P3" s="84" t="s">
        <v>19</v>
      </c>
    </row>
    <row r="4" spans="1:16" ht="12.75">
      <c r="A4" s="28" t="s">
        <v>17</v>
      </c>
      <c r="B4" s="29"/>
      <c r="C4" s="36"/>
      <c r="D4" s="32">
        <v>8</v>
      </c>
      <c r="E4" s="22">
        <v>9</v>
      </c>
      <c r="G4" s="36"/>
      <c r="H4" s="33"/>
      <c r="I4" s="34"/>
      <c r="J4" s="34"/>
      <c r="K4" s="34"/>
      <c r="L4" s="34"/>
      <c r="M4" s="34"/>
      <c r="N4" s="180" t="s">
        <v>162</v>
      </c>
      <c r="O4" s="35" t="s">
        <v>114</v>
      </c>
      <c r="P4" s="84" t="s">
        <v>19</v>
      </c>
    </row>
    <row r="5" spans="1:16" ht="12.75">
      <c r="A5" s="28" t="s">
        <v>18</v>
      </c>
      <c r="B5" s="29"/>
      <c r="C5" s="36"/>
      <c r="D5" s="31">
        <v>15</v>
      </c>
      <c r="E5" s="22">
        <v>16</v>
      </c>
      <c r="F5" s="36"/>
      <c r="G5" s="36"/>
      <c r="H5" s="33"/>
      <c r="I5" s="34"/>
      <c r="J5" s="34"/>
      <c r="K5" s="34"/>
      <c r="L5" s="34"/>
      <c r="M5" s="34"/>
      <c r="N5" s="180"/>
      <c r="O5" s="35"/>
      <c r="P5" s="84" t="s">
        <v>19</v>
      </c>
    </row>
    <row r="6" spans="1:16" ht="12.75">
      <c r="A6" s="28"/>
      <c r="B6" s="29"/>
      <c r="C6" s="36"/>
      <c r="D6" s="31">
        <v>22</v>
      </c>
      <c r="E6" s="22">
        <v>23</v>
      </c>
      <c r="F6" s="36"/>
      <c r="G6" s="36"/>
      <c r="H6" s="33"/>
      <c r="I6" s="34"/>
      <c r="J6" s="34"/>
      <c r="K6" s="34"/>
      <c r="L6" s="34"/>
      <c r="M6" s="34"/>
      <c r="N6" s="180" t="s">
        <v>163</v>
      </c>
      <c r="O6" s="35" t="s">
        <v>20</v>
      </c>
      <c r="P6" s="84" t="s">
        <v>19</v>
      </c>
    </row>
    <row r="7" spans="1:16" ht="13.5" thickBot="1">
      <c r="A7" s="37"/>
      <c r="B7" s="38"/>
      <c r="C7" s="39"/>
      <c r="D7" s="40">
        <v>29</v>
      </c>
      <c r="E7" s="41">
        <v>30</v>
      </c>
      <c r="F7" s="39"/>
      <c r="G7" s="39"/>
      <c r="H7" s="42"/>
      <c r="I7" s="94"/>
      <c r="J7" s="94"/>
      <c r="K7" s="94"/>
      <c r="L7" s="94"/>
      <c r="M7" s="94"/>
      <c r="N7" s="181"/>
      <c r="O7" s="43"/>
      <c r="P7" s="84" t="s">
        <v>19</v>
      </c>
    </row>
    <row r="8" spans="1:16" ht="12.75">
      <c r="A8" s="19" t="s">
        <v>21</v>
      </c>
      <c r="B8" s="20"/>
      <c r="C8" s="44"/>
      <c r="D8" s="21">
        <v>5</v>
      </c>
      <c r="E8" s="45">
        <v>6</v>
      </c>
      <c r="F8" s="44"/>
      <c r="G8" s="44"/>
      <c r="H8" s="25"/>
      <c r="I8" s="175"/>
      <c r="J8" s="175"/>
      <c r="K8" s="175"/>
      <c r="L8" s="175"/>
      <c r="M8" s="175"/>
      <c r="N8" s="180"/>
      <c r="O8" s="35" t="s">
        <v>19</v>
      </c>
      <c r="P8" s="84" t="s">
        <v>19</v>
      </c>
    </row>
    <row r="9" spans="1:16" ht="12.75">
      <c r="A9" s="28" t="s">
        <v>22</v>
      </c>
      <c r="B9" s="29"/>
      <c r="C9" s="36"/>
      <c r="D9" s="31">
        <v>12</v>
      </c>
      <c r="E9" s="22">
        <v>13</v>
      </c>
      <c r="G9" s="36"/>
      <c r="H9" s="33"/>
      <c r="I9" s="66"/>
      <c r="J9" s="66"/>
      <c r="K9" s="66"/>
      <c r="L9" s="66"/>
      <c r="M9" s="66"/>
      <c r="N9" s="180"/>
      <c r="O9" s="35"/>
      <c r="P9" s="84" t="s">
        <v>19</v>
      </c>
    </row>
    <row r="10" spans="1:16" ht="12" customHeight="1">
      <c r="A10" s="28" t="s">
        <v>23</v>
      </c>
      <c r="B10" s="29"/>
      <c r="C10" s="36"/>
      <c r="D10" s="31">
        <v>19</v>
      </c>
      <c r="E10" s="22">
        <v>20</v>
      </c>
      <c r="F10" s="36"/>
      <c r="G10" s="32">
        <v>22</v>
      </c>
      <c r="H10" s="33"/>
      <c r="I10" s="34"/>
      <c r="J10" s="34"/>
      <c r="K10" s="34"/>
      <c r="L10" s="34"/>
      <c r="M10" s="34"/>
      <c r="N10" s="180" t="s">
        <v>212</v>
      </c>
      <c r="O10" s="35" t="s">
        <v>116</v>
      </c>
      <c r="P10" s="84" t="s">
        <v>19</v>
      </c>
    </row>
    <row r="11" spans="1:16" ht="20.25" thickBot="1">
      <c r="A11" s="37"/>
      <c r="B11" s="38"/>
      <c r="C11" s="39"/>
      <c r="D11" s="40">
        <v>26</v>
      </c>
      <c r="E11" s="41">
        <v>27</v>
      </c>
      <c r="F11" s="39"/>
      <c r="G11" s="39"/>
      <c r="H11" s="42"/>
      <c r="I11" s="94"/>
      <c r="J11" s="94"/>
      <c r="K11" s="94"/>
      <c r="L11" s="94"/>
      <c r="M11" s="94"/>
      <c r="N11" s="182" t="s">
        <v>213</v>
      </c>
      <c r="O11" s="43" t="s">
        <v>19</v>
      </c>
      <c r="P11" s="84" t="s">
        <v>19</v>
      </c>
    </row>
    <row r="12" spans="1:16" ht="12.75">
      <c r="A12" s="19" t="s">
        <v>24</v>
      </c>
      <c r="B12" s="20"/>
      <c r="C12" s="44"/>
      <c r="D12" s="21">
        <v>5</v>
      </c>
      <c r="E12" s="45">
        <v>6</v>
      </c>
      <c r="F12" s="174">
        <v>7</v>
      </c>
      <c r="G12" s="47">
        <v>8</v>
      </c>
      <c r="H12" s="25">
        <v>9</v>
      </c>
      <c r="I12" s="68" t="s">
        <v>144</v>
      </c>
      <c r="J12" s="93"/>
      <c r="K12" s="93"/>
      <c r="L12" s="93"/>
      <c r="M12" s="93"/>
      <c r="N12" s="180"/>
      <c r="O12" s="35" t="s">
        <v>146</v>
      </c>
      <c r="P12" s="84" t="s">
        <v>19</v>
      </c>
    </row>
    <row r="13" spans="1:16" ht="19.5">
      <c r="A13" s="28" t="s">
        <v>17</v>
      </c>
      <c r="B13" s="29"/>
      <c r="C13" s="36"/>
      <c r="D13" s="31">
        <v>12</v>
      </c>
      <c r="E13" s="22">
        <v>13</v>
      </c>
      <c r="F13" s="36"/>
      <c r="G13" s="36"/>
      <c r="H13" s="33"/>
      <c r="I13" s="161"/>
      <c r="J13" s="161"/>
      <c r="K13" s="161"/>
      <c r="L13" s="161"/>
      <c r="M13" s="161"/>
      <c r="N13" s="184" t="s">
        <v>214</v>
      </c>
      <c r="O13" s="35" t="s">
        <v>118</v>
      </c>
      <c r="P13" s="84" t="s">
        <v>19</v>
      </c>
    </row>
    <row r="14" spans="1:16" ht="12.75">
      <c r="A14" s="28" t="s">
        <v>25</v>
      </c>
      <c r="B14" s="29"/>
      <c r="C14" s="36"/>
      <c r="D14" s="31">
        <v>19</v>
      </c>
      <c r="E14" s="22">
        <v>20</v>
      </c>
      <c r="F14" s="36"/>
      <c r="G14" s="36"/>
      <c r="H14" s="33"/>
      <c r="I14" s="66"/>
      <c r="J14" s="66"/>
      <c r="K14" s="66"/>
      <c r="L14" s="66"/>
      <c r="M14" s="66"/>
      <c r="N14" s="180" t="s">
        <v>215</v>
      </c>
      <c r="O14" s="35" t="s">
        <v>117</v>
      </c>
      <c r="P14" s="84" t="s">
        <v>19</v>
      </c>
    </row>
    <row r="15" spans="1:16" ht="20.25" thickBot="1">
      <c r="A15" s="37"/>
      <c r="B15" s="38"/>
      <c r="C15" s="39"/>
      <c r="D15" s="40">
        <v>26</v>
      </c>
      <c r="E15" s="41">
        <v>27</v>
      </c>
      <c r="F15" s="39"/>
      <c r="G15" s="39"/>
      <c r="H15" s="42"/>
      <c r="I15" s="92"/>
      <c r="J15" s="92"/>
      <c r="K15" s="92"/>
      <c r="L15" s="92"/>
      <c r="M15" s="92"/>
      <c r="N15" s="182" t="s">
        <v>216</v>
      </c>
      <c r="O15" s="43"/>
      <c r="P15" s="84" t="s">
        <v>19</v>
      </c>
    </row>
    <row r="16" spans="1:16" ht="12.75">
      <c r="A16" s="19" t="s">
        <v>17</v>
      </c>
      <c r="B16" s="20"/>
      <c r="D16" s="31">
        <v>2</v>
      </c>
      <c r="E16" s="45">
        <v>3</v>
      </c>
      <c r="F16" s="36"/>
      <c r="G16" s="36"/>
      <c r="H16" s="33"/>
      <c r="I16" s="100"/>
      <c r="J16" s="100"/>
      <c r="K16" s="100"/>
      <c r="L16" s="100"/>
      <c r="M16" s="100"/>
      <c r="N16" s="180" t="s">
        <v>217</v>
      </c>
      <c r="O16" s="35" t="s">
        <v>147</v>
      </c>
      <c r="P16" s="84" t="s">
        <v>19</v>
      </c>
    </row>
    <row r="17" spans="1:16" ht="12" customHeight="1">
      <c r="A17" s="28" t="s">
        <v>26</v>
      </c>
      <c r="B17" s="29"/>
      <c r="C17" s="36"/>
      <c r="D17" s="31">
        <v>9</v>
      </c>
      <c r="E17" s="22">
        <v>10</v>
      </c>
      <c r="F17" s="36"/>
      <c r="G17" s="36"/>
      <c r="H17" s="33"/>
      <c r="I17" s="66"/>
      <c r="J17" s="66"/>
      <c r="K17" s="66"/>
      <c r="L17" s="66"/>
      <c r="M17" s="66"/>
      <c r="N17" s="180" t="s">
        <v>218</v>
      </c>
      <c r="O17" s="35" t="s">
        <v>119</v>
      </c>
      <c r="P17" s="84" t="s">
        <v>19</v>
      </c>
    </row>
    <row r="18" spans="1:16" ht="22.5">
      <c r="A18" s="28" t="s">
        <v>25</v>
      </c>
      <c r="B18" s="29"/>
      <c r="C18" s="36"/>
      <c r="D18" s="31">
        <v>16</v>
      </c>
      <c r="E18" s="22">
        <v>17</v>
      </c>
      <c r="F18" s="36"/>
      <c r="G18" s="36"/>
      <c r="I18" s="66"/>
      <c r="J18" s="66"/>
      <c r="K18" s="66"/>
      <c r="L18" s="66"/>
      <c r="M18" s="66"/>
      <c r="N18" s="187" t="s">
        <v>219</v>
      </c>
      <c r="O18" s="49" t="s">
        <v>120</v>
      </c>
      <c r="P18" s="84" t="s">
        <v>19</v>
      </c>
    </row>
    <row r="19" spans="1:16" ht="13.5" thickBot="1">
      <c r="A19" s="37"/>
      <c r="B19" s="47">
        <v>21</v>
      </c>
      <c r="C19" s="47">
        <v>22</v>
      </c>
      <c r="D19" s="56">
        <v>23</v>
      </c>
      <c r="E19" s="55">
        <v>24</v>
      </c>
      <c r="F19" s="39"/>
      <c r="G19" s="39"/>
      <c r="H19" s="42"/>
      <c r="I19" s="94"/>
      <c r="J19" s="94"/>
      <c r="K19" s="94"/>
      <c r="L19" s="94"/>
      <c r="M19" s="94"/>
      <c r="N19" s="181" t="s">
        <v>220</v>
      </c>
      <c r="O19" s="43" t="s">
        <v>148</v>
      </c>
      <c r="P19" s="84" t="s">
        <v>19</v>
      </c>
    </row>
    <row r="20" spans="1:16" ht="12.75">
      <c r="A20" s="19" t="s">
        <v>24</v>
      </c>
      <c r="B20" s="32">
        <v>28</v>
      </c>
      <c r="C20" s="44"/>
      <c r="D20" s="31">
        <v>30</v>
      </c>
      <c r="E20" s="24">
        <v>1</v>
      </c>
      <c r="F20" s="44"/>
      <c r="G20" s="44"/>
      <c r="H20" s="25"/>
      <c r="I20" s="93"/>
      <c r="J20" s="93"/>
      <c r="K20" s="93"/>
      <c r="L20" s="93"/>
      <c r="M20" s="93"/>
      <c r="N20" s="185" t="s">
        <v>221</v>
      </c>
      <c r="O20" s="51" t="s">
        <v>149</v>
      </c>
      <c r="P20" s="84" t="s">
        <v>19</v>
      </c>
    </row>
    <row r="21" spans="1:16" ht="12.75">
      <c r="A21" s="28" t="s">
        <v>17</v>
      </c>
      <c r="B21" s="29"/>
      <c r="C21" s="36"/>
      <c r="D21" s="31">
        <v>7</v>
      </c>
      <c r="E21" s="52">
        <v>8</v>
      </c>
      <c r="F21" s="36"/>
      <c r="G21" s="36"/>
      <c r="H21" s="33"/>
      <c r="I21" s="68"/>
      <c r="J21" s="68"/>
      <c r="K21" s="68"/>
      <c r="L21" s="68"/>
      <c r="M21" s="68"/>
      <c r="N21" s="180"/>
      <c r="O21" s="35" t="s">
        <v>150</v>
      </c>
      <c r="P21" s="84" t="s">
        <v>19</v>
      </c>
    </row>
    <row r="22" spans="1:16" ht="12.75">
      <c r="A22" s="28" t="s">
        <v>27</v>
      </c>
      <c r="B22" s="29"/>
      <c r="C22" s="53"/>
      <c r="D22" s="31">
        <v>14</v>
      </c>
      <c r="E22" s="22">
        <v>15</v>
      </c>
      <c r="F22" s="36"/>
      <c r="G22" s="36"/>
      <c r="H22" s="33"/>
      <c r="I22" s="66"/>
      <c r="J22" s="66"/>
      <c r="K22" s="66"/>
      <c r="L22" s="66"/>
      <c r="M22" s="66"/>
      <c r="N22" s="180" t="s">
        <v>222</v>
      </c>
      <c r="O22" s="35" t="s">
        <v>151</v>
      </c>
      <c r="P22" s="84" t="s">
        <v>19</v>
      </c>
    </row>
    <row r="23" spans="1:16" ht="12.75">
      <c r="A23" s="28"/>
      <c r="B23" s="29"/>
      <c r="C23" s="53"/>
      <c r="D23" s="31">
        <v>21</v>
      </c>
      <c r="E23" s="22">
        <v>22</v>
      </c>
      <c r="F23" s="36"/>
      <c r="G23" s="36"/>
      <c r="H23" s="33"/>
      <c r="I23" s="68"/>
      <c r="J23" s="68"/>
      <c r="K23" s="68"/>
      <c r="L23" s="68"/>
      <c r="M23" s="68"/>
      <c r="N23" s="180" t="s">
        <v>223</v>
      </c>
      <c r="O23" s="35" t="s">
        <v>101</v>
      </c>
      <c r="P23" s="84" t="s">
        <v>19</v>
      </c>
    </row>
    <row r="24" spans="1:16" ht="13.5" thickBot="1">
      <c r="A24" s="37"/>
      <c r="B24" s="50"/>
      <c r="C24" s="39"/>
      <c r="D24" s="40">
        <v>28</v>
      </c>
      <c r="E24" s="41">
        <v>29</v>
      </c>
      <c r="F24" s="32">
        <v>30</v>
      </c>
      <c r="G24" s="39"/>
      <c r="H24" s="42"/>
      <c r="I24" s="94"/>
      <c r="J24" s="94"/>
      <c r="K24" s="94"/>
      <c r="L24" s="94"/>
      <c r="M24" s="94"/>
      <c r="N24" s="181" t="s">
        <v>224</v>
      </c>
      <c r="O24" s="43" t="s">
        <v>121</v>
      </c>
      <c r="P24" s="84" t="s">
        <v>19</v>
      </c>
    </row>
    <row r="25" spans="1:16" ht="12.75">
      <c r="A25" s="19" t="s">
        <v>16</v>
      </c>
      <c r="B25" s="20"/>
      <c r="C25" s="44"/>
      <c r="D25" s="21">
        <v>4</v>
      </c>
      <c r="E25" s="97">
        <v>5</v>
      </c>
      <c r="G25" s="95"/>
      <c r="H25" s="98"/>
      <c r="I25" s="68"/>
      <c r="J25" s="68"/>
      <c r="K25" s="68"/>
      <c r="L25" s="68"/>
      <c r="M25" s="68"/>
      <c r="N25" s="180" t="s">
        <v>225</v>
      </c>
      <c r="O25" s="35" t="s">
        <v>152</v>
      </c>
      <c r="P25" s="84" t="s">
        <v>19</v>
      </c>
    </row>
    <row r="26" spans="1:16" ht="12.75">
      <c r="A26" s="28" t="s">
        <v>28</v>
      </c>
      <c r="B26" s="29"/>
      <c r="D26" s="32">
        <v>11</v>
      </c>
      <c r="E26" s="22">
        <v>12</v>
      </c>
      <c r="F26" s="36"/>
      <c r="G26" s="36"/>
      <c r="H26" s="6"/>
      <c r="I26" s="66"/>
      <c r="J26" s="66"/>
      <c r="K26" s="66"/>
      <c r="L26" s="66"/>
      <c r="M26" s="66"/>
      <c r="N26" s="180" t="s">
        <v>226</v>
      </c>
      <c r="O26" s="35" t="s">
        <v>122</v>
      </c>
      <c r="P26" s="84" t="s">
        <v>19</v>
      </c>
    </row>
    <row r="27" spans="1:16" ht="22.5">
      <c r="A27" s="28" t="s">
        <v>18</v>
      </c>
      <c r="B27" s="29"/>
      <c r="D27" s="32">
        <v>18</v>
      </c>
      <c r="E27" s="22">
        <v>19</v>
      </c>
      <c r="F27" s="36"/>
      <c r="G27" s="36"/>
      <c r="H27" s="33"/>
      <c r="I27" s="66"/>
      <c r="J27" s="66"/>
      <c r="K27" s="66"/>
      <c r="L27" s="66"/>
      <c r="M27" s="66"/>
      <c r="N27" s="180" t="s">
        <v>227</v>
      </c>
      <c r="O27" s="35" t="s">
        <v>29</v>
      </c>
      <c r="P27" s="84" t="s">
        <v>19</v>
      </c>
    </row>
    <row r="28" spans="1:16" ht="13.5" thickBot="1">
      <c r="A28" s="37"/>
      <c r="B28" s="86">
        <v>23</v>
      </c>
      <c r="C28" s="54">
        <v>24</v>
      </c>
      <c r="D28" s="40">
        <v>25</v>
      </c>
      <c r="E28" s="41">
        <v>26</v>
      </c>
      <c r="F28" s="39"/>
      <c r="G28" s="39"/>
      <c r="H28" s="32">
        <v>29</v>
      </c>
      <c r="I28" s="94"/>
      <c r="J28" s="94"/>
      <c r="K28" s="94"/>
      <c r="L28" s="94"/>
      <c r="M28" s="94"/>
      <c r="N28" s="181" t="s">
        <v>228</v>
      </c>
      <c r="O28" s="43" t="s">
        <v>153</v>
      </c>
      <c r="P28" s="84" t="s">
        <v>19</v>
      </c>
    </row>
    <row r="29" spans="1:16" ht="12.75">
      <c r="A29" s="19" t="s">
        <v>16</v>
      </c>
      <c r="B29" s="20"/>
      <c r="C29" s="44"/>
      <c r="D29" s="21">
        <v>2</v>
      </c>
      <c r="E29" s="45">
        <v>3</v>
      </c>
      <c r="F29" s="65"/>
      <c r="G29" s="44"/>
      <c r="H29" s="25"/>
      <c r="I29" s="100"/>
      <c r="J29" s="100"/>
      <c r="K29" s="100"/>
      <c r="L29" s="100"/>
      <c r="M29" s="100"/>
      <c r="N29" s="185" t="s">
        <v>229</v>
      </c>
      <c r="O29" s="35" t="s">
        <v>123</v>
      </c>
      <c r="P29" s="84" t="s">
        <v>19</v>
      </c>
    </row>
    <row r="30" spans="1:16" ht="12.75">
      <c r="A30" s="28" t="s">
        <v>28</v>
      </c>
      <c r="B30" s="29"/>
      <c r="D30" s="57">
        <v>9</v>
      </c>
      <c r="E30" s="22">
        <v>10</v>
      </c>
      <c r="F30" s="36"/>
      <c r="G30" s="36"/>
      <c r="H30" s="73"/>
      <c r="I30" s="66"/>
      <c r="J30" s="66"/>
      <c r="K30" s="66"/>
      <c r="L30" s="66"/>
      <c r="M30" s="66"/>
      <c r="N30" s="180" t="s">
        <v>230</v>
      </c>
      <c r="O30" s="35" t="s">
        <v>124</v>
      </c>
      <c r="P30" s="84" t="s">
        <v>19</v>
      </c>
    </row>
    <row r="31" spans="1:16" ht="12.75">
      <c r="A31" s="28" t="s">
        <v>30</v>
      </c>
      <c r="B31" s="29"/>
      <c r="C31" s="88"/>
      <c r="D31" s="31">
        <v>16</v>
      </c>
      <c r="E31" s="22">
        <v>17</v>
      </c>
      <c r="F31" s="36"/>
      <c r="G31" s="36"/>
      <c r="H31" s="33"/>
      <c r="I31" s="34"/>
      <c r="J31" s="34"/>
      <c r="K31" s="34"/>
      <c r="L31" s="34"/>
      <c r="M31" s="66"/>
      <c r="N31" s="180"/>
      <c r="O31" s="35" t="s">
        <v>125</v>
      </c>
      <c r="P31" s="84" t="s">
        <v>19</v>
      </c>
    </row>
    <row r="32" spans="1:16" ht="12.75">
      <c r="A32" s="28"/>
      <c r="B32" s="162"/>
      <c r="C32" s="191"/>
      <c r="D32" s="58">
        <v>24</v>
      </c>
      <c r="E32" s="59">
        <v>25</v>
      </c>
      <c r="F32" s="53"/>
      <c r="G32" s="53"/>
      <c r="H32" s="63"/>
      <c r="I32" s="192"/>
      <c r="J32" s="192"/>
      <c r="K32" s="192"/>
      <c r="L32" s="192"/>
      <c r="M32" s="92"/>
      <c r="N32" s="187" t="s">
        <v>231</v>
      </c>
      <c r="O32" s="49" t="s">
        <v>126</v>
      </c>
      <c r="P32" s="84"/>
    </row>
    <row r="33" spans="1:16" ht="13.5" customHeight="1" thickBot="1">
      <c r="A33" s="37"/>
      <c r="B33" s="38"/>
      <c r="C33" s="39"/>
      <c r="D33" s="40">
        <v>30</v>
      </c>
      <c r="E33" s="41">
        <v>31</v>
      </c>
      <c r="F33" s="32">
        <v>1</v>
      </c>
      <c r="G33" s="39"/>
      <c r="H33" s="42"/>
      <c r="I33" s="46"/>
      <c r="J33" s="46"/>
      <c r="K33" s="46"/>
      <c r="L33" s="46"/>
      <c r="M33" s="99"/>
      <c r="N33" s="181" t="s">
        <v>232</v>
      </c>
      <c r="O33" s="43" t="s">
        <v>127</v>
      </c>
      <c r="P33" s="84" t="s">
        <v>19</v>
      </c>
    </row>
    <row r="34" spans="1:16" ht="12" customHeight="1">
      <c r="A34" s="19" t="s">
        <v>17</v>
      </c>
      <c r="B34" s="87"/>
      <c r="C34" s="44"/>
      <c r="D34" s="32">
        <v>6</v>
      </c>
      <c r="E34" s="45">
        <v>7</v>
      </c>
      <c r="F34" s="44"/>
      <c r="G34" s="44"/>
      <c r="H34" s="25"/>
      <c r="I34" s="100"/>
      <c r="J34" s="100"/>
      <c r="K34" s="100"/>
      <c r="L34" s="100"/>
      <c r="M34" s="100"/>
      <c r="N34" s="186"/>
      <c r="O34" s="51" t="s">
        <v>154</v>
      </c>
      <c r="P34" s="84" t="s">
        <v>19</v>
      </c>
    </row>
    <row r="35" spans="1:16" ht="12.75">
      <c r="A35" s="28" t="s">
        <v>31</v>
      </c>
      <c r="B35" s="29"/>
      <c r="C35" s="36"/>
      <c r="D35" s="31">
        <v>13</v>
      </c>
      <c r="E35" s="52">
        <v>14</v>
      </c>
      <c r="F35" s="48"/>
      <c r="G35" s="36"/>
      <c r="H35" s="33"/>
      <c r="I35" s="161"/>
      <c r="J35" s="161"/>
      <c r="K35" s="161"/>
      <c r="L35" s="161"/>
      <c r="M35" s="161"/>
      <c r="N35" s="180" t="s">
        <v>233</v>
      </c>
      <c r="O35" s="35" t="s">
        <v>155</v>
      </c>
      <c r="P35" s="84" t="s">
        <v>19</v>
      </c>
    </row>
    <row r="36" spans="1:16" ht="12.75">
      <c r="A36" s="28" t="s">
        <v>32</v>
      </c>
      <c r="B36" s="162"/>
      <c r="C36" s="191"/>
      <c r="D36" s="57">
        <v>20</v>
      </c>
      <c r="E36" s="22">
        <v>21</v>
      </c>
      <c r="F36" s="36"/>
      <c r="G36" s="36"/>
      <c r="H36" s="33"/>
      <c r="I36" s="35"/>
      <c r="J36" s="35"/>
      <c r="K36" s="35"/>
      <c r="L36" s="35"/>
      <c r="M36" s="35"/>
      <c r="N36" s="180" t="s">
        <v>234</v>
      </c>
      <c r="O36" s="35" t="s">
        <v>128</v>
      </c>
      <c r="P36" s="84" t="s">
        <v>19</v>
      </c>
    </row>
    <row r="37" spans="1:16" ht="13.5" thickBot="1">
      <c r="A37" s="37"/>
      <c r="B37" s="38"/>
      <c r="C37" s="39"/>
      <c r="D37" s="40">
        <v>27</v>
      </c>
      <c r="E37" s="41">
        <v>28</v>
      </c>
      <c r="F37" s="39"/>
      <c r="G37" s="39"/>
      <c r="H37" s="42"/>
      <c r="I37" s="94"/>
      <c r="J37" s="94"/>
      <c r="K37" s="94"/>
      <c r="L37" s="94"/>
      <c r="M37" s="94"/>
      <c r="N37" s="181" t="s">
        <v>235</v>
      </c>
      <c r="O37" s="43" t="s">
        <v>33</v>
      </c>
      <c r="P37" s="84" t="s">
        <v>19</v>
      </c>
    </row>
    <row r="38" spans="1:16" ht="12.75">
      <c r="A38" s="19" t="s">
        <v>5</v>
      </c>
      <c r="B38" s="29"/>
      <c r="D38" s="31">
        <v>3</v>
      </c>
      <c r="E38" s="45">
        <v>4</v>
      </c>
      <c r="F38" s="44"/>
      <c r="G38" s="44"/>
      <c r="H38" s="47">
        <v>7</v>
      </c>
      <c r="I38" s="66"/>
      <c r="J38" s="66"/>
      <c r="K38" s="66"/>
      <c r="L38" s="66"/>
      <c r="M38" s="66"/>
      <c r="N38" s="180" t="s">
        <v>236</v>
      </c>
      <c r="O38" s="35" t="s">
        <v>156</v>
      </c>
      <c r="P38" s="84" t="s">
        <v>19</v>
      </c>
    </row>
    <row r="39" spans="1:16" ht="12.75">
      <c r="A39" s="28" t="s">
        <v>22</v>
      </c>
      <c r="B39" s="61"/>
      <c r="C39" s="36"/>
      <c r="D39" s="31">
        <v>10</v>
      </c>
      <c r="E39" s="22">
        <v>11</v>
      </c>
      <c r="F39" s="36"/>
      <c r="G39" s="36"/>
      <c r="H39" s="33"/>
      <c r="I39" s="66"/>
      <c r="J39" s="66"/>
      <c r="K39" s="66"/>
      <c r="L39" s="66"/>
      <c r="M39" s="66"/>
      <c r="N39" s="180" t="s">
        <v>237</v>
      </c>
      <c r="O39" s="35" t="s">
        <v>157</v>
      </c>
      <c r="P39" s="84" t="s">
        <v>19</v>
      </c>
    </row>
    <row r="40" spans="1:16" ht="12.75">
      <c r="A40" s="28" t="s">
        <v>34</v>
      </c>
      <c r="B40" s="62"/>
      <c r="C40" s="53"/>
      <c r="D40" s="58">
        <v>17</v>
      </c>
      <c r="E40" s="59">
        <v>18</v>
      </c>
      <c r="F40" s="53"/>
      <c r="G40" s="53"/>
      <c r="H40" s="63"/>
      <c r="I40" s="68"/>
      <c r="J40" s="68"/>
      <c r="K40" s="68"/>
      <c r="L40" s="68"/>
      <c r="M40" s="68"/>
      <c r="N40" s="187" t="s">
        <v>238</v>
      </c>
      <c r="O40" s="49" t="s">
        <v>158</v>
      </c>
      <c r="P40" s="84" t="s">
        <v>19</v>
      </c>
    </row>
    <row r="41" spans="1:16" ht="13.5" thickBot="1">
      <c r="A41" s="37"/>
      <c r="B41" s="38"/>
      <c r="C41" s="39"/>
      <c r="D41" s="40">
        <v>24</v>
      </c>
      <c r="E41" s="41">
        <v>25</v>
      </c>
      <c r="F41" s="39"/>
      <c r="G41" s="39"/>
      <c r="H41" s="42"/>
      <c r="I41" s="161"/>
      <c r="J41" s="161"/>
      <c r="K41" s="161"/>
      <c r="L41" s="161"/>
      <c r="M41" s="161"/>
      <c r="N41" s="181" t="s">
        <v>239</v>
      </c>
      <c r="O41" s="43" t="s">
        <v>159</v>
      </c>
      <c r="P41" s="84" t="s">
        <v>19</v>
      </c>
    </row>
    <row r="42" spans="1:16" ht="12.75">
      <c r="A42" s="19" t="s">
        <v>32</v>
      </c>
      <c r="B42" s="20"/>
      <c r="C42" s="64"/>
      <c r="D42" s="21">
        <v>1</v>
      </c>
      <c r="E42" s="45">
        <v>2</v>
      </c>
      <c r="G42" s="60">
        <v>4</v>
      </c>
      <c r="I42" s="93"/>
      <c r="J42" s="93"/>
      <c r="K42" s="93"/>
      <c r="L42" s="93"/>
      <c r="M42" s="93"/>
      <c r="N42" s="185" t="s">
        <v>240</v>
      </c>
      <c r="O42" s="51" t="s">
        <v>160</v>
      </c>
      <c r="P42" s="84" t="s">
        <v>19</v>
      </c>
    </row>
    <row r="43" spans="1:16" ht="12.75">
      <c r="A43" s="28" t="s">
        <v>28</v>
      </c>
      <c r="B43" s="29"/>
      <c r="C43" s="48"/>
      <c r="D43" s="31">
        <v>8</v>
      </c>
      <c r="E43" s="22">
        <v>9</v>
      </c>
      <c r="F43" s="53"/>
      <c r="G43" s="6"/>
      <c r="H43" s="47">
        <v>12</v>
      </c>
      <c r="I43" s="66"/>
      <c r="J43" s="66"/>
      <c r="K43" s="66"/>
      <c r="L43" s="66"/>
      <c r="M43" s="66"/>
      <c r="N43" s="180"/>
      <c r="O43" s="35" t="s">
        <v>35</v>
      </c>
      <c r="P43" s="84" t="s">
        <v>19</v>
      </c>
    </row>
    <row r="44" spans="1:16" ht="12.75">
      <c r="A44" s="28" t="s">
        <v>34</v>
      </c>
      <c r="B44" s="29"/>
      <c r="C44" s="36"/>
      <c r="D44" s="31">
        <v>15</v>
      </c>
      <c r="E44" s="22">
        <v>16</v>
      </c>
      <c r="F44" s="36"/>
      <c r="G44" s="36"/>
      <c r="H44" s="33"/>
      <c r="I44" s="66"/>
      <c r="J44" s="66"/>
      <c r="K44" s="66"/>
      <c r="L44" s="66"/>
      <c r="M44" s="66"/>
      <c r="N44" s="180" t="s">
        <v>211</v>
      </c>
      <c r="O44" s="35" t="s">
        <v>36</v>
      </c>
      <c r="P44" s="84" t="s">
        <v>19</v>
      </c>
    </row>
    <row r="45" spans="1:16" ht="12.75">
      <c r="A45" s="28"/>
      <c r="B45" s="162"/>
      <c r="C45" s="53"/>
      <c r="D45" s="58">
        <v>22</v>
      </c>
      <c r="E45" s="59">
        <v>23</v>
      </c>
      <c r="F45" s="53"/>
      <c r="G45" s="53"/>
      <c r="H45" s="63"/>
      <c r="I45" s="66"/>
      <c r="J45" s="66"/>
      <c r="K45" s="66"/>
      <c r="L45" s="66"/>
      <c r="M45" s="66"/>
      <c r="N45" s="187" t="s">
        <v>241</v>
      </c>
      <c r="O45" s="49" t="s">
        <v>129</v>
      </c>
      <c r="P45" s="84"/>
    </row>
    <row r="46" spans="1:16" ht="13.5" thickBot="1">
      <c r="A46" s="37"/>
      <c r="B46" s="38"/>
      <c r="C46" s="164">
        <v>28</v>
      </c>
      <c r="D46" s="40">
        <v>29</v>
      </c>
      <c r="E46" s="41">
        <v>30</v>
      </c>
      <c r="F46" s="39"/>
      <c r="G46" s="39"/>
      <c r="H46" s="166">
        <v>2</v>
      </c>
      <c r="I46" s="68"/>
      <c r="J46" s="68"/>
      <c r="K46" s="68"/>
      <c r="L46" s="68"/>
      <c r="M46" s="68"/>
      <c r="N46" s="181" t="s">
        <v>242</v>
      </c>
      <c r="O46" s="43" t="s">
        <v>130</v>
      </c>
      <c r="P46" s="84" t="s">
        <v>19</v>
      </c>
    </row>
    <row r="47" spans="1:16" ht="22.5">
      <c r="A47" s="19" t="s">
        <v>18</v>
      </c>
      <c r="B47" s="6"/>
      <c r="C47" s="163">
        <v>4</v>
      </c>
      <c r="D47" s="96">
        <v>5</v>
      </c>
      <c r="E47" s="97">
        <v>6</v>
      </c>
      <c r="F47" s="6"/>
      <c r="G47" s="6"/>
      <c r="H47" s="6"/>
      <c r="I47" s="93"/>
      <c r="J47" s="93"/>
      <c r="K47" s="93"/>
      <c r="L47" s="93"/>
      <c r="M47" s="93"/>
      <c r="N47" s="185" t="s">
        <v>243</v>
      </c>
      <c r="O47" s="51" t="s">
        <v>131</v>
      </c>
      <c r="P47" s="84" t="s">
        <v>19</v>
      </c>
    </row>
    <row r="48" spans="1:16" ht="13.5" thickBot="1">
      <c r="A48" s="28" t="s">
        <v>32</v>
      </c>
      <c r="B48" s="29"/>
      <c r="C48" s="30"/>
      <c r="D48" s="31">
        <v>12</v>
      </c>
      <c r="E48" s="22">
        <v>13</v>
      </c>
      <c r="F48" s="165">
        <v>14</v>
      </c>
      <c r="G48" s="47">
        <v>15</v>
      </c>
      <c r="H48" s="33"/>
      <c r="I48" s="68"/>
      <c r="J48" s="68"/>
      <c r="K48" s="68"/>
      <c r="L48" s="66"/>
      <c r="M48" s="68"/>
      <c r="N48" s="180" t="s">
        <v>164</v>
      </c>
      <c r="O48" s="67" t="s">
        <v>132</v>
      </c>
      <c r="P48" s="84" t="s">
        <v>19</v>
      </c>
    </row>
    <row r="49" spans="1:16" ht="12.75">
      <c r="A49" s="28" t="s">
        <v>23</v>
      </c>
      <c r="B49" s="29"/>
      <c r="C49" s="30"/>
      <c r="D49" s="31">
        <v>19</v>
      </c>
      <c r="E49" s="57">
        <v>20</v>
      </c>
      <c r="F49" s="36"/>
      <c r="G49" s="36"/>
      <c r="H49" s="33"/>
      <c r="I49" s="68"/>
      <c r="J49" s="68"/>
      <c r="K49" s="68"/>
      <c r="L49" s="68"/>
      <c r="M49" s="68"/>
      <c r="N49" s="180" t="s">
        <v>244</v>
      </c>
      <c r="O49" s="35" t="s">
        <v>133</v>
      </c>
      <c r="P49" s="84" t="s">
        <v>19</v>
      </c>
    </row>
    <row r="50" spans="1:16" ht="13.5" thickBot="1">
      <c r="A50" s="37"/>
      <c r="B50" s="162"/>
      <c r="C50" s="170"/>
      <c r="D50" s="58">
        <v>26</v>
      </c>
      <c r="E50" s="59">
        <v>27</v>
      </c>
      <c r="F50" s="53"/>
      <c r="G50" s="53"/>
      <c r="H50" s="63"/>
      <c r="I50" s="94"/>
      <c r="J50" s="94"/>
      <c r="K50" s="94"/>
      <c r="L50" s="94"/>
      <c r="M50" s="94"/>
      <c r="N50" s="181"/>
      <c r="O50" s="43" t="s">
        <v>134</v>
      </c>
      <c r="P50" s="84" t="s">
        <v>19</v>
      </c>
    </row>
    <row r="51" spans="1:16" ht="12.75">
      <c r="A51" s="167" t="s">
        <v>6</v>
      </c>
      <c r="B51" s="20"/>
      <c r="C51" s="44"/>
      <c r="D51" s="21">
        <v>3</v>
      </c>
      <c r="E51" s="45">
        <v>4</v>
      </c>
      <c r="F51" s="44"/>
      <c r="G51" s="172"/>
      <c r="H51" s="25"/>
      <c r="I51" s="100"/>
      <c r="J51" s="100"/>
      <c r="K51" s="100"/>
      <c r="L51" s="100"/>
      <c r="M51" s="100"/>
      <c r="N51" s="185"/>
      <c r="O51" s="51" t="s">
        <v>135</v>
      </c>
      <c r="P51" s="84" t="s">
        <v>19</v>
      </c>
    </row>
    <row r="52" spans="1:16" ht="12.75">
      <c r="A52" s="168" t="s">
        <v>22</v>
      </c>
      <c r="B52" s="29"/>
      <c r="C52" s="36"/>
      <c r="D52" s="31">
        <v>10</v>
      </c>
      <c r="E52" s="22">
        <v>11</v>
      </c>
      <c r="F52" s="36"/>
      <c r="G52" s="36"/>
      <c r="H52" s="33"/>
      <c r="I52" s="66"/>
      <c r="J52" s="66"/>
      <c r="K52" s="66"/>
      <c r="L52" s="66"/>
      <c r="M52" s="66"/>
      <c r="N52" s="188"/>
      <c r="O52" s="67" t="s">
        <v>136</v>
      </c>
      <c r="P52" s="84" t="s">
        <v>19</v>
      </c>
    </row>
    <row r="53" spans="1:16" ht="12.75">
      <c r="A53" s="168" t="s">
        <v>37</v>
      </c>
      <c r="B53" s="29"/>
      <c r="C53" s="36"/>
      <c r="D53" s="31">
        <v>17</v>
      </c>
      <c r="E53" s="22">
        <v>18</v>
      </c>
      <c r="F53" s="36"/>
      <c r="G53" s="171"/>
      <c r="H53" s="33"/>
      <c r="I53" s="34"/>
      <c r="J53" s="34"/>
      <c r="K53" s="34"/>
      <c r="L53" s="34"/>
      <c r="M53" s="34"/>
      <c r="N53" s="188"/>
      <c r="O53" s="67" t="s">
        <v>137</v>
      </c>
      <c r="P53" s="84" t="s">
        <v>19</v>
      </c>
    </row>
    <row r="54" spans="1:16" ht="13.5" thickBot="1">
      <c r="A54" s="168"/>
      <c r="B54" s="162"/>
      <c r="C54" s="36"/>
      <c r="D54" s="58">
        <v>24</v>
      </c>
      <c r="E54" s="166">
        <v>25</v>
      </c>
      <c r="F54" s="53"/>
      <c r="G54" s="193"/>
      <c r="H54" s="63"/>
      <c r="I54" s="192"/>
      <c r="J54" s="192"/>
      <c r="K54" s="192"/>
      <c r="L54" s="192"/>
      <c r="M54" s="192"/>
      <c r="N54" s="194"/>
      <c r="O54" s="195"/>
      <c r="P54" s="84"/>
    </row>
    <row r="55" spans="1:16" ht="13.5" thickBot="1">
      <c r="A55" s="169"/>
      <c r="B55" s="173"/>
      <c r="C55" s="170"/>
      <c r="D55" s="58">
        <v>31</v>
      </c>
      <c r="E55" s="166">
        <v>1</v>
      </c>
      <c r="F55" s="39"/>
      <c r="G55" s="39"/>
      <c r="H55" s="42"/>
      <c r="I55" s="94"/>
      <c r="J55" s="94"/>
      <c r="K55" s="94"/>
      <c r="L55" s="94"/>
      <c r="M55" s="94"/>
      <c r="N55" s="189"/>
      <c r="O55" s="69" t="s">
        <v>138</v>
      </c>
      <c r="P55" s="84" t="s">
        <v>19</v>
      </c>
    </row>
    <row r="56" spans="1:16" ht="12.75">
      <c r="A56" s="210" t="s">
        <v>38</v>
      </c>
      <c r="B56" s="210"/>
      <c r="C56" s="211"/>
      <c r="D56" s="47">
        <v>12</v>
      </c>
      <c r="E56" s="76" t="s">
        <v>40</v>
      </c>
      <c r="F56" s="72"/>
      <c r="G56" s="71"/>
      <c r="H56" s="71"/>
      <c r="I56" s="190" t="s">
        <v>39</v>
      </c>
      <c r="J56" s="77" t="s">
        <v>42</v>
      </c>
      <c r="K56" s="77" t="s">
        <v>43</v>
      </c>
      <c r="N56" s="70" t="s">
        <v>39</v>
      </c>
      <c r="O56" s="74"/>
      <c r="P56" s="84" t="s">
        <v>19</v>
      </c>
    </row>
    <row r="57" spans="4:16" ht="12.75" customHeight="1">
      <c r="D57" s="57">
        <v>22</v>
      </c>
      <c r="E57" s="76" t="s">
        <v>44</v>
      </c>
      <c r="F57" s="72"/>
      <c r="I57" s="81"/>
      <c r="J57" s="79" t="s">
        <v>139</v>
      </c>
      <c r="K57" s="80" t="s">
        <v>45</v>
      </c>
      <c r="N57" s="78" t="s">
        <v>143</v>
      </c>
      <c r="P57" s="84" t="s">
        <v>19</v>
      </c>
    </row>
    <row r="58" spans="4:16" ht="12.75" customHeight="1">
      <c r="D58" s="174">
        <v>24</v>
      </c>
      <c r="E58" s="76" t="s">
        <v>46</v>
      </c>
      <c r="F58" s="72"/>
      <c r="I58" s="81"/>
      <c r="J58" s="77" t="s">
        <v>47</v>
      </c>
      <c r="K58" s="77" t="s">
        <v>48</v>
      </c>
      <c r="N58" s="78" t="s">
        <v>142</v>
      </c>
      <c r="P58" s="84" t="s">
        <v>19</v>
      </c>
    </row>
    <row r="59" spans="4:16" ht="12.75">
      <c r="D59" s="32">
        <v>4</v>
      </c>
      <c r="E59" s="76" t="s">
        <v>41</v>
      </c>
      <c r="F59" s="72"/>
      <c r="I59" s="76"/>
      <c r="N59" s="78"/>
      <c r="P59" s="84" t="s">
        <v>19</v>
      </c>
    </row>
    <row r="60" spans="5:16" ht="12.75">
      <c r="E60" s="72"/>
      <c r="F60" s="72"/>
      <c r="G60" s="72"/>
      <c r="H60" s="72"/>
      <c r="P60" s="84" t="s">
        <v>19</v>
      </c>
    </row>
    <row r="61" ht="12.75">
      <c r="P61" s="84" t="s">
        <v>19</v>
      </c>
    </row>
    <row r="62" ht="12.75"/>
    <row r="63" ht="12.75"/>
    <row r="64" ht="12.75"/>
    <row r="65" spans="1:15" s="81" customFormat="1" ht="12.75">
      <c r="A65" s="75"/>
      <c r="B65" s="23"/>
      <c r="C65" s="23"/>
      <c r="D65" s="23"/>
      <c r="E65" s="23"/>
      <c r="F65" s="23"/>
      <c r="G65" s="23"/>
      <c r="H65" s="23"/>
      <c r="I65" s="6"/>
      <c r="J65" s="6"/>
      <c r="L65" s="6"/>
      <c r="M65" s="6"/>
      <c r="N65" s="6"/>
      <c r="O65" s="6"/>
    </row>
    <row r="66" spans="1:15" s="81" customFormat="1" ht="12.75">
      <c r="A66" s="75"/>
      <c r="B66" s="23"/>
      <c r="C66" s="23"/>
      <c r="D66" s="23"/>
      <c r="E66" s="23"/>
      <c r="F66" s="23"/>
      <c r="G66" s="23"/>
      <c r="H66" s="23"/>
      <c r="I66" s="6"/>
      <c r="J66" s="6"/>
      <c r="L66" s="6"/>
      <c r="M66" s="6"/>
      <c r="N66" s="6"/>
      <c r="O66" s="6"/>
    </row>
    <row r="67" spans="1:15" s="81" customFormat="1" ht="12.75">
      <c r="A67" s="75"/>
      <c r="B67" s="23"/>
      <c r="C67" s="23"/>
      <c r="D67" s="23"/>
      <c r="E67" s="23"/>
      <c r="F67" s="23"/>
      <c r="G67" s="23"/>
      <c r="H67" s="23"/>
      <c r="I67" s="6"/>
      <c r="J67" s="6"/>
      <c r="L67" s="6"/>
      <c r="M67" s="6"/>
      <c r="N67" s="6"/>
      <c r="O67" s="6"/>
    </row>
    <row r="68" spans="1:15" s="81" customFormat="1" ht="12.75">
      <c r="A68" s="75"/>
      <c r="B68" s="23"/>
      <c r="C68" s="23"/>
      <c r="D68" s="23"/>
      <c r="E68" s="23"/>
      <c r="F68" s="23"/>
      <c r="G68" s="23"/>
      <c r="H68" s="23"/>
      <c r="I68" s="6"/>
      <c r="J68" s="6"/>
      <c r="L68" s="6"/>
      <c r="M68" s="6"/>
      <c r="N68" s="6"/>
      <c r="O68" s="6"/>
    </row>
    <row r="69" spans="1:15" s="81" customFormat="1" ht="12.75">
      <c r="A69" s="75"/>
      <c r="B69" s="23"/>
      <c r="C69" s="23"/>
      <c r="D69" s="23"/>
      <c r="E69" s="23"/>
      <c r="F69" s="23"/>
      <c r="G69" s="23"/>
      <c r="H69" s="23"/>
      <c r="I69" s="6"/>
      <c r="J69" s="6"/>
      <c r="L69" s="6"/>
      <c r="M69" s="6"/>
      <c r="N69" s="6"/>
      <c r="O69" s="6"/>
    </row>
    <row r="70" spans="1:15" s="81" customFormat="1" ht="12.75">
      <c r="A70" s="75"/>
      <c r="B70" s="23"/>
      <c r="C70" s="23"/>
      <c r="D70" s="23"/>
      <c r="E70" s="23"/>
      <c r="F70" s="23"/>
      <c r="G70" s="23"/>
      <c r="H70" s="23"/>
      <c r="I70" s="6"/>
      <c r="J70" s="6"/>
      <c r="L70" s="6"/>
      <c r="M70" s="6"/>
      <c r="N70" s="6"/>
      <c r="O70" s="6"/>
    </row>
    <row r="71" spans="1:15" s="81" customFormat="1" ht="12.75">
      <c r="A71" s="75"/>
      <c r="B71" s="23"/>
      <c r="C71" s="23"/>
      <c r="D71" s="23"/>
      <c r="E71" s="23"/>
      <c r="F71" s="23"/>
      <c r="G71" s="23"/>
      <c r="H71" s="23"/>
      <c r="I71" s="6"/>
      <c r="J71" s="6"/>
      <c r="L71" s="6"/>
      <c r="M71" s="6"/>
      <c r="N71" s="6"/>
      <c r="O71" s="6"/>
    </row>
    <row r="72" spans="1:15" s="81" customFormat="1" ht="12.75">
      <c r="A72" s="75"/>
      <c r="B72" s="23"/>
      <c r="C72" s="23"/>
      <c r="D72" s="23"/>
      <c r="E72" s="23"/>
      <c r="F72" s="23"/>
      <c r="G72" s="23"/>
      <c r="H72" s="23"/>
      <c r="I72" s="6"/>
      <c r="J72" s="6"/>
      <c r="L72" s="6"/>
      <c r="M72" s="6"/>
      <c r="N72" s="6"/>
      <c r="O72" s="6"/>
    </row>
    <row r="73" spans="1:15" s="81" customFormat="1" ht="12.75">
      <c r="A73" s="75"/>
      <c r="B73" s="23"/>
      <c r="C73" s="23"/>
      <c r="D73" s="23"/>
      <c r="E73" s="23"/>
      <c r="F73" s="23"/>
      <c r="G73" s="23"/>
      <c r="H73" s="23"/>
      <c r="I73" s="6"/>
      <c r="J73" s="6"/>
      <c r="L73" s="6"/>
      <c r="M73" s="6"/>
      <c r="N73" s="6"/>
      <c r="O73" s="6"/>
    </row>
    <row r="74" spans="1:15" s="81" customFormat="1" ht="12.75">
      <c r="A74" s="75"/>
      <c r="B74" s="23"/>
      <c r="C74" s="23"/>
      <c r="D74" s="23"/>
      <c r="E74" s="23"/>
      <c r="F74" s="23"/>
      <c r="G74" s="23"/>
      <c r="H74" s="23"/>
      <c r="I74" s="6"/>
      <c r="J74" s="6"/>
      <c r="L74" s="6"/>
      <c r="M74" s="6"/>
      <c r="N74" s="6"/>
      <c r="O74" s="6"/>
    </row>
    <row r="75" spans="1:15" s="81" customFormat="1" ht="12.75">
      <c r="A75" s="75"/>
      <c r="B75" s="23"/>
      <c r="C75" s="23"/>
      <c r="D75" s="23"/>
      <c r="E75" s="23"/>
      <c r="F75" s="23"/>
      <c r="G75" s="23"/>
      <c r="H75" s="23"/>
      <c r="I75" s="6"/>
      <c r="J75" s="6"/>
      <c r="L75" s="6"/>
      <c r="M75" s="6"/>
      <c r="N75" s="6"/>
      <c r="O75" s="6"/>
    </row>
    <row r="76" spans="1:15" s="81" customFormat="1" ht="12.75">
      <c r="A76" s="75"/>
      <c r="B76" s="23"/>
      <c r="C76" s="23"/>
      <c r="D76" s="23"/>
      <c r="E76" s="23"/>
      <c r="F76" s="23"/>
      <c r="G76" s="23"/>
      <c r="H76" s="23"/>
      <c r="I76" s="6"/>
      <c r="J76" s="6"/>
      <c r="L76" s="6"/>
      <c r="M76" s="6"/>
      <c r="N76" s="6"/>
      <c r="O76" s="6"/>
    </row>
    <row r="77" spans="1:15" s="81" customFormat="1" ht="12.75">
      <c r="A77" s="75"/>
      <c r="B77" s="23"/>
      <c r="C77" s="23"/>
      <c r="D77" s="23"/>
      <c r="E77" s="23"/>
      <c r="F77" s="23"/>
      <c r="G77" s="23"/>
      <c r="H77" s="23"/>
      <c r="I77" s="6"/>
      <c r="J77" s="6"/>
      <c r="L77" s="6"/>
      <c r="M77" s="6"/>
      <c r="N77" s="6"/>
      <c r="O77" s="6"/>
    </row>
    <row r="78" spans="1:15" s="81" customFormat="1" ht="12.75">
      <c r="A78" s="75"/>
      <c r="B78" s="23"/>
      <c r="C78" s="23"/>
      <c r="D78" s="23"/>
      <c r="E78" s="23"/>
      <c r="F78" s="23"/>
      <c r="G78" s="23"/>
      <c r="H78" s="23"/>
      <c r="I78" s="6"/>
      <c r="J78" s="6"/>
      <c r="L78" s="6"/>
      <c r="M78" s="6"/>
      <c r="N78" s="6"/>
      <c r="O78" s="6"/>
    </row>
    <row r="79" spans="1:15" s="81" customFormat="1" ht="12.75">
      <c r="A79" s="75"/>
      <c r="B79" s="23"/>
      <c r="C79" s="23"/>
      <c r="D79" s="23"/>
      <c r="E79" s="23"/>
      <c r="F79" s="23"/>
      <c r="G79" s="23"/>
      <c r="H79" s="23"/>
      <c r="I79" s="6"/>
      <c r="J79" s="6"/>
      <c r="L79" s="6"/>
      <c r="M79" s="6"/>
      <c r="N79" s="6"/>
      <c r="O79" s="6"/>
    </row>
  </sheetData>
  <sheetProtection/>
  <mergeCells count="2">
    <mergeCell ref="J1:K1"/>
    <mergeCell ref="A56:C56"/>
  </mergeCells>
  <printOptions/>
  <pageMargins left="0.25" right="0.2" top="0.32" bottom="0.15748031496062992" header="0.17" footer="0.11811023622047245"/>
  <pageSetup fitToWidth="2" horizontalDpi="300" verticalDpi="300" orientation="landscape" paperSize="9" scale="65" r:id="rId3"/>
  <colBreaks count="1" manualBreakCount="1">
    <brk id="13" max="57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20.7109375" style="198" customWidth="1"/>
    <col min="2" max="2" width="6.7109375" style="198" customWidth="1"/>
    <col min="3" max="3" width="10.7109375" style="198" customWidth="1"/>
    <col min="4" max="4" width="6.7109375" style="198" customWidth="1"/>
    <col min="5" max="5" width="10.7109375" style="198" customWidth="1"/>
    <col min="6" max="6" width="6.7109375" style="198" customWidth="1"/>
    <col min="7" max="7" width="10.7109375" style="198" customWidth="1"/>
    <col min="8" max="8" width="6.7109375" style="198" customWidth="1"/>
    <col min="9" max="9" width="10.7109375" style="198" customWidth="1"/>
    <col min="10" max="10" width="6.7109375" style="198" customWidth="1"/>
    <col min="11" max="11" width="10.7109375" style="198" customWidth="1"/>
    <col min="12" max="12" width="6.7109375" style="198" customWidth="1"/>
    <col min="13" max="13" width="20.7109375" style="198" customWidth="1"/>
    <col min="14" max="14" width="6.7109375" style="198" customWidth="1"/>
    <col min="15" max="16384" width="9.140625" style="198" customWidth="1"/>
  </cols>
  <sheetData>
    <row r="1" spans="1:14" ht="25.5">
      <c r="A1" s="196" t="s">
        <v>189</v>
      </c>
      <c r="B1" s="197"/>
      <c r="C1" s="197"/>
      <c r="D1" s="197"/>
      <c r="E1" s="197"/>
      <c r="F1" s="197"/>
      <c r="G1" s="206" t="str">
        <f>'2011'!A1</f>
        <v>    68º SP Grupo Escoteiro Guaianazes - SBCampo/SP</v>
      </c>
      <c r="H1" s="197"/>
      <c r="I1" s="197"/>
      <c r="J1" s="197"/>
      <c r="K1" s="197"/>
      <c r="L1" s="197"/>
      <c r="M1" s="197"/>
      <c r="N1" s="197"/>
    </row>
    <row r="2" spans="1:14" ht="13.5" thickBot="1">
      <c r="A2" s="199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199"/>
    </row>
    <row r="3" spans="1:14" ht="30" customHeight="1" thickBot="1">
      <c r="A3" s="270" t="s">
        <v>166</v>
      </c>
      <c r="B3" s="270"/>
      <c r="C3" s="271" t="s">
        <v>167</v>
      </c>
      <c r="D3" s="271"/>
      <c r="E3" s="271" t="s">
        <v>168</v>
      </c>
      <c r="F3" s="271"/>
      <c r="G3" s="271" t="s">
        <v>169</v>
      </c>
      <c r="H3" s="271"/>
      <c r="I3" s="271" t="s">
        <v>170</v>
      </c>
      <c r="J3" s="271"/>
      <c r="K3" s="271" t="s">
        <v>171</v>
      </c>
      <c r="L3" s="271"/>
      <c r="M3" s="270" t="s">
        <v>172</v>
      </c>
      <c r="N3" s="270"/>
    </row>
    <row r="4" spans="1:14" ht="33" customHeight="1">
      <c r="A4" s="201" t="s">
        <v>173</v>
      </c>
      <c r="B4" s="202">
        <v>0</v>
      </c>
      <c r="C4" s="203" t="s">
        <v>173</v>
      </c>
      <c r="D4" s="204">
        <v>0</v>
      </c>
      <c r="E4" s="203" t="s">
        <v>173</v>
      </c>
      <c r="F4" s="204">
        <v>0</v>
      </c>
      <c r="G4" s="203" t="s">
        <v>173</v>
      </c>
      <c r="H4" s="204">
        <v>40695</v>
      </c>
      <c r="I4" s="203" t="s">
        <v>173</v>
      </c>
      <c r="J4" s="204">
        <v>40696</v>
      </c>
      <c r="K4" s="203" t="s">
        <v>173</v>
      </c>
      <c r="L4" s="204">
        <v>40697</v>
      </c>
      <c r="M4" s="201" t="str">
        <f>IF('2011'!N25&gt;"",'2011'!N25,"")</f>
        <v>04-05[N] 20º Mutirão Nac. Ação Ecológica; 04[D] MutEco</v>
      </c>
      <c r="N4" s="202">
        <v>40698</v>
      </c>
    </row>
    <row r="5" spans="1:14" ht="54" customHeight="1" thickBot="1">
      <c r="A5" s="272"/>
      <c r="B5" s="273"/>
      <c r="C5" s="274"/>
      <c r="D5" s="275"/>
      <c r="E5" s="274"/>
      <c r="F5" s="275"/>
      <c r="G5" s="274"/>
      <c r="H5" s="275"/>
      <c r="I5" s="274"/>
      <c r="J5" s="275"/>
      <c r="K5" s="274"/>
      <c r="L5" s="275"/>
      <c r="M5" s="272" t="str">
        <f>CONCATENATE("  G: ",'2011'!I25,"  L: ",'2011'!J25,"  E: ",'2011'!K25,"  S: ",'2011'!L25,"  P: ",'2011'!M25)</f>
        <v>  G:   L:   E:   S:   P: </v>
      </c>
      <c r="N5" s="273"/>
    </row>
    <row r="6" spans="1:14" ht="33" customHeight="1">
      <c r="A6" s="201" t="s">
        <v>173</v>
      </c>
      <c r="B6" s="202">
        <v>40699</v>
      </c>
      <c r="C6" s="203" t="s">
        <v>173</v>
      </c>
      <c r="D6" s="204">
        <v>40700</v>
      </c>
      <c r="E6" s="203" t="s">
        <v>173</v>
      </c>
      <c r="F6" s="204">
        <v>40701</v>
      </c>
      <c r="G6" s="203" t="s">
        <v>173</v>
      </c>
      <c r="H6" s="204">
        <v>40702</v>
      </c>
      <c r="I6" s="203" t="s">
        <v>173</v>
      </c>
      <c r="J6" s="204">
        <v>40703</v>
      </c>
      <c r="K6" s="203" t="s">
        <v>173</v>
      </c>
      <c r="L6" s="204">
        <v>40704</v>
      </c>
      <c r="M6" s="201" t="str">
        <f>IF('2011'!N26&gt;"",'2011'!N26,"")</f>
        <v>11[G] F.Junina Brogotá</v>
      </c>
      <c r="N6" s="202">
        <v>40705</v>
      </c>
    </row>
    <row r="7" spans="1:14" ht="54" customHeight="1" thickBot="1">
      <c r="A7" s="272"/>
      <c r="B7" s="273"/>
      <c r="C7" s="274"/>
      <c r="D7" s="275"/>
      <c r="E7" s="274"/>
      <c r="F7" s="275"/>
      <c r="G7" s="274"/>
      <c r="H7" s="275"/>
      <c r="I7" s="274"/>
      <c r="J7" s="275"/>
      <c r="K7" s="274"/>
      <c r="L7" s="275"/>
      <c r="M7" s="272" t="str">
        <f>CONCATENATE("  G: ",'2011'!I26,"  L: ",'2011'!J26,"  E: ",'2011'!K26,"  S: ",'2011'!L26,"  P: ",'2011'!M26)</f>
        <v>  G:   L:   E:   S:   P: </v>
      </c>
      <c r="N7" s="273"/>
    </row>
    <row r="8" spans="1:14" ht="33" customHeight="1">
      <c r="A8" s="201" t="s">
        <v>190</v>
      </c>
      <c r="B8" s="202">
        <v>40706</v>
      </c>
      <c r="C8" s="203" t="s">
        <v>173</v>
      </c>
      <c r="D8" s="204">
        <v>40707</v>
      </c>
      <c r="E8" s="203" t="s">
        <v>173</v>
      </c>
      <c r="F8" s="204">
        <v>40708</v>
      </c>
      <c r="G8" s="203" t="s">
        <v>173</v>
      </c>
      <c r="H8" s="204">
        <v>40709</v>
      </c>
      <c r="I8" s="203" t="s">
        <v>173</v>
      </c>
      <c r="J8" s="204">
        <v>40710</v>
      </c>
      <c r="K8" s="203" t="s">
        <v>173</v>
      </c>
      <c r="L8" s="204">
        <v>40711</v>
      </c>
      <c r="M8" s="201" t="str">
        <f>IF('2011'!N27&gt;"",'2011'!N27,"")</f>
        <v>18-19[N] Grande Jogo Naval; 18[G] F.Junina Brogotá; 18-19[D] Acamp. Trilhas; 18[D]Madrugada Sênior</v>
      </c>
      <c r="N8" s="202">
        <v>40712</v>
      </c>
    </row>
    <row r="9" spans="1:14" ht="54" customHeight="1" thickBot="1">
      <c r="A9" s="272"/>
      <c r="B9" s="273"/>
      <c r="C9" s="274"/>
      <c r="D9" s="275"/>
      <c r="E9" s="274"/>
      <c r="F9" s="275"/>
      <c r="G9" s="274"/>
      <c r="H9" s="275"/>
      <c r="I9" s="274"/>
      <c r="J9" s="275"/>
      <c r="K9" s="274"/>
      <c r="L9" s="275"/>
      <c r="M9" s="272" t="str">
        <f>CONCATENATE("  G: ",'2011'!I27,"  L: ",'2011'!J27,"  E: ",'2011'!K27,"  S: ",'2011'!L27,"  P: ",'2011'!M27)</f>
        <v>  G:   L:   E:   S:   P: </v>
      </c>
      <c r="N9" s="273"/>
    </row>
    <row r="10" spans="1:14" ht="33" customHeight="1">
      <c r="A10" s="201" t="s">
        <v>173</v>
      </c>
      <c r="B10" s="202">
        <v>40713</v>
      </c>
      <c r="C10" s="203" t="s">
        <v>173</v>
      </c>
      <c r="D10" s="204">
        <v>40714</v>
      </c>
      <c r="E10" s="203" t="s">
        <v>173</v>
      </c>
      <c r="F10" s="204">
        <v>40715</v>
      </c>
      <c r="G10" s="203" t="s">
        <v>173</v>
      </c>
      <c r="H10" s="204">
        <v>40716</v>
      </c>
      <c r="I10" s="203" t="s">
        <v>191</v>
      </c>
      <c r="J10" s="204">
        <v>40717</v>
      </c>
      <c r="K10" s="203" t="s">
        <v>173</v>
      </c>
      <c r="L10" s="204">
        <v>40718</v>
      </c>
      <c r="M10" s="201" t="str">
        <f>IF('2011'!N28&gt;"",'2011'!N28,"")</f>
        <v>23-26[N] Aerocampo Nac.; 23-26[R]Acamp.Reg.Patrulhas; 25-26[R]Pré-Vígilia </v>
      </c>
      <c r="N10" s="202">
        <v>40719</v>
      </c>
    </row>
    <row r="11" spans="1:14" ht="54" customHeight="1" thickBot="1">
      <c r="A11" s="272"/>
      <c r="B11" s="273"/>
      <c r="C11" s="274"/>
      <c r="D11" s="275"/>
      <c r="E11" s="274"/>
      <c r="F11" s="275"/>
      <c r="G11" s="274"/>
      <c r="H11" s="275"/>
      <c r="I11" s="274"/>
      <c r="J11" s="275"/>
      <c r="K11" s="274"/>
      <c r="L11" s="275"/>
      <c r="M11" s="272" t="str">
        <f>CONCATENATE("  G: ",'2011'!I28,"  L: ",'2011'!J28,"  E: ",'2011'!K28,"  S: ",'2011'!L28,"  P: ",'2011'!M28)</f>
        <v>  G:   L:   E:   S:   P: </v>
      </c>
      <c r="N11" s="273"/>
    </row>
    <row r="12" spans="1:14" ht="22.5" customHeight="1">
      <c r="A12" s="201" t="s">
        <v>173</v>
      </c>
      <c r="B12" s="202">
        <v>40720</v>
      </c>
      <c r="C12" s="203" t="s">
        <v>173</v>
      </c>
      <c r="D12" s="204">
        <v>40721</v>
      </c>
      <c r="E12" s="203" t="s">
        <v>173</v>
      </c>
      <c r="F12" s="204">
        <v>40722</v>
      </c>
      <c r="G12" s="203" t="s">
        <v>0</v>
      </c>
      <c r="H12" s="204">
        <v>40723</v>
      </c>
      <c r="I12" s="203" t="s">
        <v>173</v>
      </c>
      <c r="J12" s="204">
        <v>40724</v>
      </c>
      <c r="K12" s="203" t="s">
        <v>173</v>
      </c>
      <c r="L12" s="204">
        <v>0</v>
      </c>
      <c r="M12" s="201" t="s">
        <v>173</v>
      </c>
      <c r="N12" s="202">
        <v>0</v>
      </c>
    </row>
    <row r="13" spans="1:14" ht="54" customHeight="1" thickBot="1">
      <c r="A13" s="272"/>
      <c r="B13" s="273"/>
      <c r="C13" s="274"/>
      <c r="D13" s="275"/>
      <c r="E13" s="274"/>
      <c r="F13" s="275"/>
      <c r="G13" s="274"/>
      <c r="H13" s="275"/>
      <c r="I13" s="274"/>
      <c r="J13" s="275"/>
      <c r="K13" s="274"/>
      <c r="L13" s="275"/>
      <c r="M13" s="272"/>
      <c r="N13" s="273"/>
    </row>
    <row r="14" spans="1:14" ht="22.5" customHeight="1">
      <c r="A14" s="201" t="s">
        <v>173</v>
      </c>
      <c r="B14" s="202">
        <v>0</v>
      </c>
      <c r="C14" s="203" t="s">
        <v>173</v>
      </c>
      <c r="D14" s="204">
        <v>0</v>
      </c>
      <c r="E14" s="203" t="s">
        <v>173</v>
      </c>
      <c r="F14" s="204">
        <v>0</v>
      </c>
      <c r="G14" s="203" t="s">
        <v>173</v>
      </c>
      <c r="H14" s="204">
        <v>0</v>
      </c>
      <c r="I14" s="203" t="s">
        <v>173</v>
      </c>
      <c r="J14" s="204">
        <v>0</v>
      </c>
      <c r="K14" s="203" t="s">
        <v>173</v>
      </c>
      <c r="L14" s="204">
        <v>0</v>
      </c>
      <c r="M14" s="201" t="s">
        <v>173</v>
      </c>
      <c r="N14" s="202">
        <v>0</v>
      </c>
    </row>
    <row r="15" spans="1:14" ht="54" customHeight="1" thickBot="1">
      <c r="A15" s="272"/>
      <c r="B15" s="273"/>
      <c r="C15" s="274"/>
      <c r="D15" s="275"/>
      <c r="E15" s="274"/>
      <c r="F15" s="275"/>
      <c r="G15" s="274"/>
      <c r="H15" s="275"/>
      <c r="I15" s="274"/>
      <c r="J15" s="275"/>
      <c r="K15" s="274"/>
      <c r="L15" s="275"/>
      <c r="M15" s="272"/>
      <c r="N15" s="273"/>
    </row>
  </sheetData>
  <sheetProtection/>
  <mergeCells count="49">
    <mergeCell ref="I15:J15"/>
    <mergeCell ref="K15:L15"/>
    <mergeCell ref="M15:N15"/>
    <mergeCell ref="A15:B15"/>
    <mergeCell ref="C15:D15"/>
    <mergeCell ref="E15:F15"/>
    <mergeCell ref="G15:H15"/>
    <mergeCell ref="M11:N11"/>
    <mergeCell ref="A13:B13"/>
    <mergeCell ref="C13:D13"/>
    <mergeCell ref="E13:F13"/>
    <mergeCell ref="G13:H13"/>
    <mergeCell ref="I13:J13"/>
    <mergeCell ref="K13:L13"/>
    <mergeCell ref="M13:N13"/>
    <mergeCell ref="A11:B11"/>
    <mergeCell ref="C11:D11"/>
    <mergeCell ref="E11:F11"/>
    <mergeCell ref="G11:H11"/>
    <mergeCell ref="I11:J11"/>
    <mergeCell ref="K11:L11"/>
    <mergeCell ref="M7:N7"/>
    <mergeCell ref="A9:B9"/>
    <mergeCell ref="C9:D9"/>
    <mergeCell ref="E9:F9"/>
    <mergeCell ref="G9:H9"/>
    <mergeCell ref="I9:J9"/>
    <mergeCell ref="K9:L9"/>
    <mergeCell ref="M9:N9"/>
    <mergeCell ref="A7:B7"/>
    <mergeCell ref="C7:D7"/>
    <mergeCell ref="E7:F7"/>
    <mergeCell ref="G7:H7"/>
    <mergeCell ref="I7:J7"/>
    <mergeCell ref="K7:L7"/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</mergeCells>
  <conditionalFormatting sqref="A4 C4 E4 G4 I4 K4 M4 M6 K6 I6 G6 E6 C6 A6 A8 C8 E8 G8 I8 K8 M8 M10 K10 I10 G10 E10 C10 A10 A12 C12 E12 G12 I12 K12 M12 M14 K14 I14 G14 E14 C14 A14">
    <cfRule type="expression" priority="1" dxfId="0" stopIfTrue="1">
      <formula>NOT(B4&gt;0)</formula>
    </cfRule>
  </conditionalFormatting>
  <conditionalFormatting sqref="A5:N5 A7:N7 A9:N9 A11:N11 A13:N13 A15:N15">
    <cfRule type="expression" priority="2" dxfId="0" stopIfTrue="1">
      <formula>NOT(B4&gt;0)</formula>
    </cfRule>
  </conditionalFormatting>
  <conditionalFormatting sqref="B4 D4 F4 H4 J4 L4 N4 B6 D6 F6 H6 J6 L6 N6 B8 D8 F8 H8 J8 L8 N8 B10 D10 F10 H10 J10 L10 N10 B12 D12 F12 H12 J12 L12 N12 B14 D14 F14 H14 J14 L14 N14">
    <cfRule type="expression" priority="3" dxfId="0" stopIfTrue="1">
      <formula>NOT(B4&gt;0)</formula>
    </cfRule>
  </conditionalFormatting>
  <printOptions horizontalCentered="1" verticalCentered="1"/>
  <pageMargins left="0.5905511811023622" right="0.5905511811023622" top="0.39370078740157477" bottom="0.39370078740157477" header="0.492125985" footer="0.492125985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20.7109375" style="198" customWidth="1"/>
    <col min="2" max="2" width="6.7109375" style="198" customWidth="1"/>
    <col min="3" max="3" width="10.7109375" style="198" customWidth="1"/>
    <col min="4" max="4" width="6.7109375" style="198" customWidth="1"/>
    <col min="5" max="5" width="10.7109375" style="198" customWidth="1"/>
    <col min="6" max="6" width="6.7109375" style="198" customWidth="1"/>
    <col min="7" max="7" width="10.7109375" style="198" customWidth="1"/>
    <col min="8" max="8" width="6.7109375" style="198" customWidth="1"/>
    <col min="9" max="9" width="10.7109375" style="198" customWidth="1"/>
    <col min="10" max="10" width="6.7109375" style="198" customWidth="1"/>
    <col min="11" max="11" width="10.7109375" style="198" customWidth="1"/>
    <col min="12" max="12" width="6.7109375" style="198" customWidth="1"/>
    <col min="13" max="13" width="20.7109375" style="198" customWidth="1"/>
    <col min="14" max="14" width="6.7109375" style="198" customWidth="1"/>
    <col min="15" max="16384" width="9.140625" style="198" customWidth="1"/>
  </cols>
  <sheetData>
    <row r="1" spans="1:14" ht="25.5">
      <c r="A1" s="196" t="s">
        <v>192</v>
      </c>
      <c r="B1" s="197"/>
      <c r="C1" s="197"/>
      <c r="D1" s="197"/>
      <c r="E1" s="197"/>
      <c r="F1" s="197"/>
      <c r="G1" s="206" t="str">
        <f>'2011'!A1</f>
        <v>    68º SP Grupo Escoteiro Guaianazes - SBCampo/SP</v>
      </c>
      <c r="H1" s="197"/>
      <c r="I1" s="197"/>
      <c r="J1" s="197"/>
      <c r="K1" s="197"/>
      <c r="L1" s="197"/>
      <c r="M1" s="197"/>
      <c r="N1" s="197"/>
    </row>
    <row r="2" spans="1:14" ht="13.5" thickBot="1">
      <c r="A2" s="199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199"/>
    </row>
    <row r="3" spans="1:14" ht="30" customHeight="1" thickBot="1">
      <c r="A3" s="270" t="s">
        <v>166</v>
      </c>
      <c r="B3" s="270"/>
      <c r="C3" s="271" t="s">
        <v>167</v>
      </c>
      <c r="D3" s="271"/>
      <c r="E3" s="271" t="s">
        <v>168</v>
      </c>
      <c r="F3" s="271"/>
      <c r="G3" s="271" t="s">
        <v>169</v>
      </c>
      <c r="H3" s="271"/>
      <c r="I3" s="271" t="s">
        <v>170</v>
      </c>
      <c r="J3" s="271"/>
      <c r="K3" s="271" t="s">
        <v>171</v>
      </c>
      <c r="L3" s="271"/>
      <c r="M3" s="270" t="s">
        <v>172</v>
      </c>
      <c r="N3" s="270"/>
    </row>
    <row r="4" spans="1:14" ht="33" customHeight="1">
      <c r="A4" s="201" t="s">
        <v>173</v>
      </c>
      <c r="B4" s="202">
        <v>0</v>
      </c>
      <c r="C4" s="203" t="s">
        <v>173</v>
      </c>
      <c r="D4" s="204">
        <v>0</v>
      </c>
      <c r="E4" s="203" t="s">
        <v>173</v>
      </c>
      <c r="F4" s="204">
        <v>0</v>
      </c>
      <c r="G4" s="203" t="s">
        <v>173</v>
      </c>
      <c r="H4" s="204">
        <v>0</v>
      </c>
      <c r="I4" s="203" t="s">
        <v>173</v>
      </c>
      <c r="J4" s="204">
        <v>0</v>
      </c>
      <c r="K4" s="203" t="s">
        <v>173</v>
      </c>
      <c r="L4" s="204">
        <v>40725</v>
      </c>
      <c r="M4" s="201" t="str">
        <f>IF('2011'!N29&gt;"",'2011'!N29,"")</f>
        <v>02 [G] Festa Julina Guaianazes</v>
      </c>
      <c r="N4" s="202">
        <v>40726</v>
      </c>
    </row>
    <row r="5" spans="1:14" ht="54" customHeight="1" thickBot="1">
      <c r="A5" s="272"/>
      <c r="B5" s="273"/>
      <c r="C5" s="274"/>
      <c r="D5" s="275"/>
      <c r="E5" s="274"/>
      <c r="F5" s="275"/>
      <c r="G5" s="274"/>
      <c r="H5" s="275"/>
      <c r="I5" s="274"/>
      <c r="J5" s="275"/>
      <c r="K5" s="274"/>
      <c r="L5" s="275"/>
      <c r="M5" s="272" t="str">
        <f>CONCATENATE("  G: ",'2011'!I29,"  L: ",'2011'!J29,"  E: ",'2011'!K29,"  S: ",'2011'!L29,"  P: ",'2011'!M29)</f>
        <v>  G:   L:   E:   S:   P: </v>
      </c>
      <c r="N5" s="273"/>
    </row>
    <row r="6" spans="1:14" ht="33" customHeight="1">
      <c r="A6" s="201" t="s">
        <v>173</v>
      </c>
      <c r="B6" s="202">
        <v>40727</v>
      </c>
      <c r="C6" s="203" t="s">
        <v>173</v>
      </c>
      <c r="D6" s="204">
        <v>40728</v>
      </c>
      <c r="E6" s="203" t="s">
        <v>173</v>
      </c>
      <c r="F6" s="204">
        <v>40729</v>
      </c>
      <c r="G6" s="203" t="s">
        <v>173</v>
      </c>
      <c r="H6" s="204">
        <v>40730</v>
      </c>
      <c r="I6" s="203" t="s">
        <v>173</v>
      </c>
      <c r="J6" s="204">
        <v>40731</v>
      </c>
      <c r="K6" s="203" t="s">
        <v>173</v>
      </c>
      <c r="L6" s="204">
        <v>40732</v>
      </c>
      <c r="M6" s="201" t="str">
        <f>CONCATENATE("Revol. Const. São Paulo; ",IF('2011'!N30&gt;"",'2011'!N30,""))</f>
        <v>Revol. Const. São Paulo; 09 [G] Aniv. GE JPC</v>
      </c>
      <c r="N6" s="202">
        <v>40733</v>
      </c>
    </row>
    <row r="7" spans="1:14" ht="54" customHeight="1" thickBot="1">
      <c r="A7" s="272"/>
      <c r="B7" s="273"/>
      <c r="C7" s="274"/>
      <c r="D7" s="275"/>
      <c r="E7" s="274"/>
      <c r="F7" s="275"/>
      <c r="G7" s="274"/>
      <c r="H7" s="275"/>
      <c r="I7" s="274"/>
      <c r="J7" s="275"/>
      <c r="K7" s="274"/>
      <c r="L7" s="275"/>
      <c r="M7" s="272" t="str">
        <f>CONCATENATE("  G: ",'2011'!I30,"  L: ",'2011'!J30,"  E: ",'2011'!K30,"  S: ",'2011'!L30,"  P: ",'2011'!M30)</f>
        <v>  G:   L:   E:   S:   P: </v>
      </c>
      <c r="N7" s="273"/>
    </row>
    <row r="8" spans="1:14" ht="33" customHeight="1">
      <c r="A8" s="201" t="s">
        <v>173</v>
      </c>
      <c r="B8" s="202">
        <v>40734</v>
      </c>
      <c r="C8" s="203" t="s">
        <v>173</v>
      </c>
      <c r="D8" s="204">
        <v>40735</v>
      </c>
      <c r="E8" s="203" t="s">
        <v>173</v>
      </c>
      <c r="F8" s="204">
        <v>40736</v>
      </c>
      <c r="G8" s="203" t="s">
        <v>173</v>
      </c>
      <c r="H8" s="204">
        <v>40737</v>
      </c>
      <c r="I8" s="203" t="s">
        <v>173</v>
      </c>
      <c r="J8" s="204">
        <v>40738</v>
      </c>
      <c r="K8" s="203" t="s">
        <v>173</v>
      </c>
      <c r="L8" s="204">
        <v>40739</v>
      </c>
      <c r="M8" s="201">
        <f>IF('2011'!N31&gt;"",'2011'!N31,"")</f>
      </c>
      <c r="N8" s="202">
        <v>40740</v>
      </c>
    </row>
    <row r="9" spans="1:14" ht="54" customHeight="1" thickBot="1">
      <c r="A9" s="272"/>
      <c r="B9" s="273"/>
      <c r="C9" s="274"/>
      <c r="D9" s="275"/>
      <c r="E9" s="274"/>
      <c r="F9" s="275"/>
      <c r="G9" s="274"/>
      <c r="H9" s="275"/>
      <c r="I9" s="274"/>
      <c r="J9" s="275"/>
      <c r="K9" s="274"/>
      <c r="L9" s="275"/>
      <c r="M9" s="272" t="str">
        <f>CONCATENATE("  G: ",'2011'!I31,"  L: ",'2011'!J31,"  E: ",'2011'!K31,"  S: ",'2011'!L31,"  P: ",'2011'!M31)</f>
        <v>  G:   L:   E:   S:   P: </v>
      </c>
      <c r="N9" s="273"/>
    </row>
    <row r="10" spans="1:14" ht="33" customHeight="1">
      <c r="A10" s="201" t="s">
        <v>173</v>
      </c>
      <c r="B10" s="202">
        <v>40741</v>
      </c>
      <c r="C10" s="203" t="s">
        <v>173</v>
      </c>
      <c r="D10" s="204">
        <v>40742</v>
      </c>
      <c r="E10" s="203" t="s">
        <v>173</v>
      </c>
      <c r="F10" s="204">
        <v>40743</v>
      </c>
      <c r="G10" s="203" t="s">
        <v>173</v>
      </c>
      <c r="H10" s="204">
        <v>40744</v>
      </c>
      <c r="I10" s="203" t="s">
        <v>173</v>
      </c>
      <c r="J10" s="204">
        <v>40745</v>
      </c>
      <c r="K10" s="203" t="s">
        <v>173</v>
      </c>
      <c r="L10" s="204">
        <v>40746</v>
      </c>
      <c r="M10" s="201" t="str">
        <f>IF('2011'!N32&gt;"",'2011'!N32,"")</f>
        <v>27-7/ago[N] 22º Jamboree Mundial (Rinkaby Fields/Suécia); 23e24[D] CB Lob/Esc</v>
      </c>
      <c r="N10" s="202">
        <v>40747</v>
      </c>
    </row>
    <row r="11" spans="1:14" ht="54" customHeight="1" thickBot="1">
      <c r="A11" s="272"/>
      <c r="B11" s="273"/>
      <c r="C11" s="274"/>
      <c r="D11" s="275"/>
      <c r="E11" s="274"/>
      <c r="F11" s="275"/>
      <c r="G11" s="274"/>
      <c r="H11" s="275"/>
      <c r="I11" s="274"/>
      <c r="J11" s="275"/>
      <c r="K11" s="274"/>
      <c r="L11" s="275"/>
      <c r="M11" s="272" t="str">
        <f>CONCATENATE("  G: ",'2011'!I32,"  L: ",'2011'!J32,"  E: ",'2011'!K32,"  S: ",'2011'!L32,"  P: ",'2011'!M32)</f>
        <v>  G:   L:   E:   S:   P: </v>
      </c>
      <c r="N11" s="273"/>
    </row>
    <row r="12" spans="1:14" ht="33" customHeight="1">
      <c r="A12" s="201" t="s">
        <v>173</v>
      </c>
      <c r="B12" s="202">
        <v>40748</v>
      </c>
      <c r="C12" s="203" t="s">
        <v>173</v>
      </c>
      <c r="D12" s="204">
        <v>40749</v>
      </c>
      <c r="E12" s="203" t="s">
        <v>173</v>
      </c>
      <c r="F12" s="204">
        <v>40750</v>
      </c>
      <c r="G12" s="203" t="s">
        <v>173</v>
      </c>
      <c r="H12" s="204">
        <v>40751</v>
      </c>
      <c r="I12" s="203" t="s">
        <v>173</v>
      </c>
      <c r="J12" s="204">
        <v>40752</v>
      </c>
      <c r="K12" s="203" t="s">
        <v>173</v>
      </c>
      <c r="L12" s="204">
        <v>40753</v>
      </c>
      <c r="M12" s="201" t="str">
        <f>IF('2011'!N33&gt;"",'2011'!N33,"")</f>
        <v>30[D] Festa das Nações</v>
      </c>
      <c r="N12" s="202">
        <v>40754</v>
      </c>
    </row>
    <row r="13" spans="1:14" ht="54" customHeight="1" thickBot="1">
      <c r="A13" s="272"/>
      <c r="B13" s="273"/>
      <c r="C13" s="274"/>
      <c r="D13" s="275"/>
      <c r="E13" s="274"/>
      <c r="F13" s="275"/>
      <c r="G13" s="274"/>
      <c r="H13" s="275"/>
      <c r="I13" s="274"/>
      <c r="J13" s="275"/>
      <c r="K13" s="274"/>
      <c r="L13" s="275"/>
      <c r="M13" s="272" t="str">
        <f>CONCATENATE("  G: ",'2011'!I33,"  L: ",'2011'!J33,"  E: ",'2011'!K33,"  S: ",'2011'!L33,"  P: ",'2011'!M33)</f>
        <v>  G:   L:   E:   S:   P: </v>
      </c>
      <c r="N13" s="273"/>
    </row>
    <row r="14" spans="1:14" ht="22.5" customHeight="1">
      <c r="A14" s="201" t="s">
        <v>173</v>
      </c>
      <c r="B14" s="202">
        <v>40755</v>
      </c>
      <c r="C14" s="203" t="s">
        <v>173</v>
      </c>
      <c r="D14" s="204">
        <v>0</v>
      </c>
      <c r="E14" s="203" t="s">
        <v>173</v>
      </c>
      <c r="F14" s="204">
        <v>0</v>
      </c>
      <c r="G14" s="203" t="s">
        <v>173</v>
      </c>
      <c r="H14" s="204">
        <v>0</v>
      </c>
      <c r="I14" s="203" t="s">
        <v>173</v>
      </c>
      <c r="J14" s="204">
        <v>0</v>
      </c>
      <c r="K14" s="203" t="s">
        <v>173</v>
      </c>
      <c r="L14" s="204">
        <v>0</v>
      </c>
      <c r="M14" s="201" t="s">
        <v>173</v>
      </c>
      <c r="N14" s="202">
        <v>0</v>
      </c>
    </row>
    <row r="15" spans="1:14" ht="54" customHeight="1" thickBot="1">
      <c r="A15" s="272"/>
      <c r="B15" s="273"/>
      <c r="C15" s="274"/>
      <c r="D15" s="275"/>
      <c r="E15" s="274"/>
      <c r="F15" s="275"/>
      <c r="G15" s="274"/>
      <c r="H15" s="275"/>
      <c r="I15" s="274"/>
      <c r="J15" s="275"/>
      <c r="K15" s="274"/>
      <c r="L15" s="275"/>
      <c r="M15" s="272"/>
      <c r="N15" s="273"/>
    </row>
  </sheetData>
  <sheetProtection/>
  <mergeCells count="49">
    <mergeCell ref="I15:J15"/>
    <mergeCell ref="K15:L15"/>
    <mergeCell ref="M15:N15"/>
    <mergeCell ref="A15:B15"/>
    <mergeCell ref="C15:D15"/>
    <mergeCell ref="E15:F15"/>
    <mergeCell ref="G15:H15"/>
    <mergeCell ref="M11:N11"/>
    <mergeCell ref="A13:B13"/>
    <mergeCell ref="C13:D13"/>
    <mergeCell ref="E13:F13"/>
    <mergeCell ref="G13:H13"/>
    <mergeCell ref="I13:J13"/>
    <mergeCell ref="K13:L13"/>
    <mergeCell ref="M13:N13"/>
    <mergeCell ref="A11:B11"/>
    <mergeCell ref="C11:D11"/>
    <mergeCell ref="E11:F11"/>
    <mergeCell ref="G11:H11"/>
    <mergeCell ref="I11:J11"/>
    <mergeCell ref="K11:L11"/>
    <mergeCell ref="M7:N7"/>
    <mergeCell ref="A9:B9"/>
    <mergeCell ref="C9:D9"/>
    <mergeCell ref="E9:F9"/>
    <mergeCell ref="G9:H9"/>
    <mergeCell ref="I9:J9"/>
    <mergeCell ref="K9:L9"/>
    <mergeCell ref="M9:N9"/>
    <mergeCell ref="A7:B7"/>
    <mergeCell ref="C7:D7"/>
    <mergeCell ref="E7:F7"/>
    <mergeCell ref="G7:H7"/>
    <mergeCell ref="I7:J7"/>
    <mergeCell ref="K7:L7"/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</mergeCells>
  <conditionalFormatting sqref="A4 C4 E4 G4 I4 K4 M4 M6 K6 I6 G6 E6 C6 A6 A8 C8 E8 G8 I8 K8 M8 M10 K10 I10 G10 E10 C10 A10 A12 C12 E12 G12 I12 K12 M12 M14 K14 I14 G14 E14 C14 A14">
    <cfRule type="expression" priority="1" dxfId="0" stopIfTrue="1">
      <formula>NOT(B4&gt;0)</formula>
    </cfRule>
  </conditionalFormatting>
  <conditionalFormatting sqref="A5:N5 A7:N7 A9:N9 A11:N11 A13:N13 A15:N15">
    <cfRule type="expression" priority="2" dxfId="0" stopIfTrue="1">
      <formula>NOT(B4&gt;0)</formula>
    </cfRule>
  </conditionalFormatting>
  <conditionalFormatting sqref="B4 D4 F4 H4 J4 L4 N4 B6 D6 F6 H6 J6 L6 N6 B8 D8 F8 H8 J8 L8 N8 B10 D10 F10 H10 J10 L10 N10 B12 D12 F12 H12 J12 L12 N12 B14 D14 F14 H14 J14 L14 N14">
    <cfRule type="expression" priority="3" dxfId="0" stopIfTrue="1">
      <formula>NOT(B4&gt;0)</formula>
    </cfRule>
  </conditionalFormatting>
  <printOptions horizontalCentered="1" verticalCentered="1"/>
  <pageMargins left="0.5905511811023622" right="0.5905511811023622" top="0.39370078740157477" bottom="0.39370078740157477" header="0.492125985" footer="0.492125985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20.7109375" style="198" customWidth="1"/>
    <col min="2" max="2" width="6.7109375" style="198" customWidth="1"/>
    <col min="3" max="3" width="10.7109375" style="198" customWidth="1"/>
    <col min="4" max="4" width="6.7109375" style="198" customWidth="1"/>
    <col min="5" max="5" width="10.7109375" style="198" customWidth="1"/>
    <col min="6" max="6" width="6.7109375" style="198" customWidth="1"/>
    <col min="7" max="7" width="10.7109375" style="198" customWidth="1"/>
    <col min="8" max="8" width="6.7109375" style="198" customWidth="1"/>
    <col min="9" max="9" width="10.7109375" style="198" customWidth="1"/>
    <col min="10" max="10" width="6.7109375" style="198" customWidth="1"/>
    <col min="11" max="11" width="10.7109375" style="198" customWidth="1"/>
    <col min="12" max="12" width="6.7109375" style="198" customWidth="1"/>
    <col min="13" max="13" width="20.7109375" style="198" customWidth="1"/>
    <col min="14" max="14" width="6.7109375" style="198" customWidth="1"/>
    <col min="15" max="16384" width="9.140625" style="198" customWidth="1"/>
  </cols>
  <sheetData>
    <row r="1" spans="1:14" ht="25.5">
      <c r="A1" s="196" t="s">
        <v>193</v>
      </c>
      <c r="B1" s="197"/>
      <c r="C1" s="197"/>
      <c r="D1" s="197"/>
      <c r="E1" s="197"/>
      <c r="F1" s="197"/>
      <c r="G1" s="206" t="str">
        <f>'2011'!A1</f>
        <v>    68º SP Grupo Escoteiro Guaianazes - SBCampo/SP</v>
      </c>
      <c r="H1" s="197"/>
      <c r="I1" s="197"/>
      <c r="J1" s="197"/>
      <c r="K1" s="197"/>
      <c r="L1" s="197"/>
      <c r="M1" s="197"/>
      <c r="N1" s="197"/>
    </row>
    <row r="2" spans="1:14" ht="13.5" thickBot="1">
      <c r="A2" s="199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199"/>
    </row>
    <row r="3" spans="1:14" ht="30" customHeight="1" thickBot="1">
      <c r="A3" s="270" t="s">
        <v>166</v>
      </c>
      <c r="B3" s="270"/>
      <c r="C3" s="271" t="s">
        <v>167</v>
      </c>
      <c r="D3" s="271"/>
      <c r="E3" s="271" t="s">
        <v>168</v>
      </c>
      <c r="F3" s="271"/>
      <c r="G3" s="271" t="s">
        <v>169</v>
      </c>
      <c r="H3" s="271"/>
      <c r="I3" s="271" t="s">
        <v>170</v>
      </c>
      <c r="J3" s="271"/>
      <c r="K3" s="271" t="s">
        <v>171</v>
      </c>
      <c r="L3" s="271"/>
      <c r="M3" s="270" t="s">
        <v>172</v>
      </c>
      <c r="N3" s="270"/>
    </row>
    <row r="4" spans="1:14" ht="33" customHeight="1">
      <c r="A4" s="201" t="s">
        <v>173</v>
      </c>
      <c r="B4" s="202">
        <v>0</v>
      </c>
      <c r="C4" s="203" t="s">
        <v>173</v>
      </c>
      <c r="D4" s="204">
        <v>40756</v>
      </c>
      <c r="E4" s="203" t="s">
        <v>173</v>
      </c>
      <c r="F4" s="204">
        <v>40757</v>
      </c>
      <c r="G4" s="203" t="s">
        <v>173</v>
      </c>
      <c r="H4" s="204">
        <v>40758</v>
      </c>
      <c r="I4" s="203" t="s">
        <v>173</v>
      </c>
      <c r="J4" s="204">
        <v>40759</v>
      </c>
      <c r="K4" s="203" t="s">
        <v>173</v>
      </c>
      <c r="L4" s="204">
        <v>40760</v>
      </c>
      <c r="M4" s="201" t="str">
        <f>CONCATENATE("Dia do Chefe Escoteiro; ",IF('2011'!N34&gt;"",'2011'!N34,""))</f>
        <v>Dia do Chefe Escoteiro; </v>
      </c>
      <c r="N4" s="202">
        <v>40761</v>
      </c>
    </row>
    <row r="5" spans="1:14" ht="54" customHeight="1" thickBot="1">
      <c r="A5" s="272"/>
      <c r="B5" s="273"/>
      <c r="C5" s="274"/>
      <c r="D5" s="275"/>
      <c r="E5" s="274"/>
      <c r="F5" s="275"/>
      <c r="G5" s="274"/>
      <c r="H5" s="275"/>
      <c r="I5" s="274"/>
      <c r="J5" s="275"/>
      <c r="K5" s="274"/>
      <c r="L5" s="275"/>
      <c r="M5" s="272" t="str">
        <f>CONCATENATE("  G: ",'2011'!I34,"  L: ",'2011'!J34,"  E: ",'2011'!K34,"  S: ",'2011'!L34,"  P: ",'2011'!M34)</f>
        <v>  G:   L:   E:   S:   P: </v>
      </c>
      <c r="N5" s="273"/>
    </row>
    <row r="6" spans="1:14" ht="33" customHeight="1">
      <c r="A6" s="201" t="s">
        <v>173</v>
      </c>
      <c r="B6" s="202">
        <v>40762</v>
      </c>
      <c r="C6" s="203" t="s">
        <v>173</v>
      </c>
      <c r="D6" s="204">
        <v>40763</v>
      </c>
      <c r="E6" s="203" t="s">
        <v>173</v>
      </c>
      <c r="F6" s="204">
        <v>40764</v>
      </c>
      <c r="G6" s="203" t="s">
        <v>173</v>
      </c>
      <c r="H6" s="204">
        <v>40765</v>
      </c>
      <c r="I6" s="203" t="s">
        <v>173</v>
      </c>
      <c r="J6" s="204">
        <v>40766</v>
      </c>
      <c r="K6" s="203" t="s">
        <v>194</v>
      </c>
      <c r="L6" s="204">
        <v>40767</v>
      </c>
      <c r="M6" s="201" t="str">
        <f>IF('2011'!N35&gt;"",'2011'!N35,"")</f>
        <v>13-14[N] 24º Elo Nac. (1ª data); 13e14[R]Mutirão Pioneiro; 13[G]Aniv.Billings</v>
      </c>
      <c r="N6" s="202">
        <v>40768</v>
      </c>
    </row>
    <row r="7" spans="1:14" ht="54" customHeight="1" thickBot="1">
      <c r="A7" s="272"/>
      <c r="B7" s="273"/>
      <c r="C7" s="274"/>
      <c r="D7" s="275"/>
      <c r="E7" s="274"/>
      <c r="F7" s="275"/>
      <c r="G7" s="274"/>
      <c r="H7" s="275"/>
      <c r="I7" s="274"/>
      <c r="J7" s="275"/>
      <c r="K7" s="274"/>
      <c r="L7" s="275"/>
      <c r="M7" s="272" t="str">
        <f>CONCATENATE("  G: ",'2011'!I35,"  L: ",'2011'!J35,"  E: ",'2011'!K35,"  S: ",'2011'!L35,"  P: ",'2011'!M35)</f>
        <v>  G:   L:   E:   S:   P: </v>
      </c>
      <c r="N7" s="273"/>
    </row>
    <row r="8" spans="1:14" ht="33" customHeight="1">
      <c r="A8" s="201" t="s">
        <v>195</v>
      </c>
      <c r="B8" s="202">
        <v>40769</v>
      </c>
      <c r="C8" s="203" t="s">
        <v>173</v>
      </c>
      <c r="D8" s="204">
        <v>40770</v>
      </c>
      <c r="E8" s="203" t="s">
        <v>173</v>
      </c>
      <c r="F8" s="204">
        <v>40771</v>
      </c>
      <c r="G8" s="203" t="s">
        <v>173</v>
      </c>
      <c r="H8" s="204">
        <v>40772</v>
      </c>
      <c r="I8" s="203" t="s">
        <v>173</v>
      </c>
      <c r="J8" s="204">
        <v>40773</v>
      </c>
      <c r="K8" s="203" t="s">
        <v>173</v>
      </c>
      <c r="L8" s="204">
        <v>40774</v>
      </c>
      <c r="M8" s="201" t="str">
        <f>CONCATENATE("Fund. cidade SBCampo; ",IF('2011'!N36&gt;"",'2011'!N36,""))</f>
        <v>Fund. cidade SBCampo; 20-21[N] 65ª Reun.Cons. Admin.Nac. (?/?); 20[D]Desfile Cívico</v>
      </c>
      <c r="N8" s="202">
        <v>40775</v>
      </c>
    </row>
    <row r="9" spans="1:14" ht="54" customHeight="1" thickBot="1">
      <c r="A9" s="272"/>
      <c r="B9" s="273"/>
      <c r="C9" s="274"/>
      <c r="D9" s="275"/>
      <c r="E9" s="274"/>
      <c r="F9" s="275"/>
      <c r="G9" s="274"/>
      <c r="H9" s="275"/>
      <c r="I9" s="274"/>
      <c r="J9" s="275"/>
      <c r="K9" s="274"/>
      <c r="L9" s="275"/>
      <c r="M9" s="272" t="str">
        <f>CONCATENATE("  G: ",'2011'!I36,"  L: ",'2011'!J36,"  E: ",'2011'!K36,"  S: ",'2011'!L36,"  P: ",'2011'!M36)</f>
        <v>  G:   L:   E:   S:   P: </v>
      </c>
      <c r="N9" s="273"/>
    </row>
    <row r="10" spans="1:14" ht="33" customHeight="1">
      <c r="A10" s="201" t="s">
        <v>173</v>
      </c>
      <c r="B10" s="202">
        <v>40776</v>
      </c>
      <c r="C10" s="203" t="s">
        <v>173</v>
      </c>
      <c r="D10" s="204">
        <v>40777</v>
      </c>
      <c r="E10" s="203" t="s">
        <v>173</v>
      </c>
      <c r="F10" s="204">
        <v>40778</v>
      </c>
      <c r="G10" s="203" t="s">
        <v>173</v>
      </c>
      <c r="H10" s="204">
        <v>40779</v>
      </c>
      <c r="I10" s="203" t="s">
        <v>173</v>
      </c>
      <c r="J10" s="204">
        <v>40780</v>
      </c>
      <c r="K10" s="203" t="s">
        <v>173</v>
      </c>
      <c r="L10" s="204">
        <v>40781</v>
      </c>
      <c r="M10" s="201" t="str">
        <f>IF('2011'!N37&gt;"",'2011'!N37,"")</f>
        <v>27[G]Festa Italiana Caoquira; 27e28[D]Elo Nacional</v>
      </c>
      <c r="N10" s="202">
        <v>40782</v>
      </c>
    </row>
    <row r="11" spans="1:14" ht="54" customHeight="1" thickBot="1">
      <c r="A11" s="272"/>
      <c r="B11" s="273"/>
      <c r="C11" s="274"/>
      <c r="D11" s="275"/>
      <c r="E11" s="274"/>
      <c r="F11" s="275"/>
      <c r="G11" s="274"/>
      <c r="H11" s="275"/>
      <c r="I11" s="274"/>
      <c r="J11" s="275"/>
      <c r="K11" s="274"/>
      <c r="L11" s="275"/>
      <c r="M11" s="272" t="str">
        <f>CONCATENATE("  G: ",'2011'!I37,"  L: ",'2011'!J37,"  E: ",'2011'!K37,"  S: ",'2011'!L37,"  P: ",'2011'!M37)</f>
        <v>  G:   L:   E:   S:   P: </v>
      </c>
      <c r="N11" s="273"/>
    </row>
    <row r="12" spans="1:14" ht="22.5" customHeight="1">
      <c r="A12" s="201" t="s">
        <v>173</v>
      </c>
      <c r="B12" s="202">
        <v>40783</v>
      </c>
      <c r="C12" s="203" t="s">
        <v>173</v>
      </c>
      <c r="D12" s="204">
        <v>40784</v>
      </c>
      <c r="E12" s="203" t="s">
        <v>173</v>
      </c>
      <c r="F12" s="204">
        <v>40785</v>
      </c>
      <c r="G12" s="203" t="s">
        <v>173</v>
      </c>
      <c r="H12" s="204">
        <v>40786</v>
      </c>
      <c r="I12" s="203" t="s">
        <v>173</v>
      </c>
      <c r="J12" s="204">
        <v>0</v>
      </c>
      <c r="K12" s="203" t="s">
        <v>173</v>
      </c>
      <c r="L12" s="204">
        <v>0</v>
      </c>
      <c r="M12" s="201" t="s">
        <v>173</v>
      </c>
      <c r="N12" s="202">
        <v>0</v>
      </c>
    </row>
    <row r="13" spans="1:14" ht="54" customHeight="1" thickBot="1">
      <c r="A13" s="272"/>
      <c r="B13" s="273"/>
      <c r="C13" s="274"/>
      <c r="D13" s="275"/>
      <c r="E13" s="274"/>
      <c r="F13" s="275"/>
      <c r="G13" s="274"/>
      <c r="H13" s="275"/>
      <c r="I13" s="274"/>
      <c r="J13" s="275"/>
      <c r="K13" s="274"/>
      <c r="L13" s="275"/>
      <c r="M13" s="272"/>
      <c r="N13" s="273"/>
    </row>
    <row r="14" spans="1:14" ht="22.5" customHeight="1">
      <c r="A14" s="201" t="s">
        <v>173</v>
      </c>
      <c r="B14" s="202">
        <v>0</v>
      </c>
      <c r="C14" s="203" t="s">
        <v>173</v>
      </c>
      <c r="D14" s="204">
        <v>0</v>
      </c>
      <c r="E14" s="203" t="s">
        <v>173</v>
      </c>
      <c r="F14" s="204">
        <v>0</v>
      </c>
      <c r="G14" s="203" t="s">
        <v>173</v>
      </c>
      <c r="H14" s="204">
        <v>0</v>
      </c>
      <c r="I14" s="203" t="s">
        <v>173</v>
      </c>
      <c r="J14" s="204">
        <v>0</v>
      </c>
      <c r="K14" s="203" t="s">
        <v>173</v>
      </c>
      <c r="L14" s="204">
        <v>0</v>
      </c>
      <c r="M14" s="201" t="s">
        <v>173</v>
      </c>
      <c r="N14" s="202">
        <v>0</v>
      </c>
    </row>
    <row r="15" spans="1:14" ht="54" customHeight="1" thickBot="1">
      <c r="A15" s="272"/>
      <c r="B15" s="273"/>
      <c r="C15" s="274"/>
      <c r="D15" s="275"/>
      <c r="E15" s="274"/>
      <c r="F15" s="275"/>
      <c r="G15" s="274"/>
      <c r="H15" s="275"/>
      <c r="I15" s="274"/>
      <c r="J15" s="275"/>
      <c r="K15" s="274"/>
      <c r="L15" s="275"/>
      <c r="M15" s="272"/>
      <c r="N15" s="273"/>
    </row>
  </sheetData>
  <sheetProtection/>
  <mergeCells count="49">
    <mergeCell ref="I15:J15"/>
    <mergeCell ref="K15:L15"/>
    <mergeCell ref="M15:N15"/>
    <mergeCell ref="A15:B15"/>
    <mergeCell ref="C15:D15"/>
    <mergeCell ref="E15:F15"/>
    <mergeCell ref="G15:H15"/>
    <mergeCell ref="M11:N11"/>
    <mergeCell ref="A13:B13"/>
    <mergeCell ref="C13:D13"/>
    <mergeCell ref="E13:F13"/>
    <mergeCell ref="G13:H13"/>
    <mergeCell ref="I13:J13"/>
    <mergeCell ref="K13:L13"/>
    <mergeCell ref="M13:N13"/>
    <mergeCell ref="A11:B11"/>
    <mergeCell ref="C11:D11"/>
    <mergeCell ref="E11:F11"/>
    <mergeCell ref="G11:H11"/>
    <mergeCell ref="I11:J11"/>
    <mergeCell ref="K11:L11"/>
    <mergeCell ref="M7:N7"/>
    <mergeCell ref="A9:B9"/>
    <mergeCell ref="C9:D9"/>
    <mergeCell ref="E9:F9"/>
    <mergeCell ref="G9:H9"/>
    <mergeCell ref="I9:J9"/>
    <mergeCell ref="K9:L9"/>
    <mergeCell ref="M9:N9"/>
    <mergeCell ref="A7:B7"/>
    <mergeCell ref="C7:D7"/>
    <mergeCell ref="E7:F7"/>
    <mergeCell ref="G7:H7"/>
    <mergeCell ref="I7:J7"/>
    <mergeCell ref="K7:L7"/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</mergeCells>
  <conditionalFormatting sqref="A4 C4 E4 G4 I4 K4 M4 M6 K6 I6 G6 E6 C6 A6 A8 C8 E8 G8 I8 K8 M8 M10 K10 I10 G10 E10 C10 A10 A12 C12 E12 G12 I12 K12 M12 M14 K14 I14 G14 E14 C14 A14">
    <cfRule type="expression" priority="1" dxfId="0" stopIfTrue="1">
      <formula>NOT(B4&gt;0)</formula>
    </cfRule>
  </conditionalFormatting>
  <conditionalFormatting sqref="A5:N5 A7:N7 A9:N9 A11:N11 A13:N13 A15:N15">
    <cfRule type="expression" priority="2" dxfId="0" stopIfTrue="1">
      <formula>NOT(B4&gt;0)</formula>
    </cfRule>
  </conditionalFormatting>
  <conditionalFormatting sqref="B4 D4 F4 H4 J4 L4 N4 B6 D6 F6 H6 J6 L6 N6 B8 D8 F8 H8 J8 L8 N8 B10 D10 F10 H10 J10 L10 N10 B12 D12 F12 H12 J12 L12 N12 B14 D14 F14 H14 J14 L14 N14">
    <cfRule type="expression" priority="3" dxfId="0" stopIfTrue="1">
      <formula>NOT(B4&gt;0)</formula>
    </cfRule>
  </conditionalFormatting>
  <printOptions horizontalCentered="1" verticalCentered="1"/>
  <pageMargins left="0.5905511811023622" right="0.5905511811023622" top="0.39370078740157477" bottom="0.39370078740157477" header="0.492125985" footer="0.492125985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20.7109375" style="198" customWidth="1"/>
    <col min="2" max="2" width="6.7109375" style="198" customWidth="1"/>
    <col min="3" max="3" width="10.7109375" style="198" customWidth="1"/>
    <col min="4" max="4" width="6.7109375" style="198" customWidth="1"/>
    <col min="5" max="5" width="10.7109375" style="198" customWidth="1"/>
    <col min="6" max="6" width="6.7109375" style="198" customWidth="1"/>
    <col min="7" max="7" width="10.7109375" style="198" customWidth="1"/>
    <col min="8" max="8" width="6.7109375" style="198" customWidth="1"/>
    <col min="9" max="9" width="10.7109375" style="198" customWidth="1"/>
    <col min="10" max="10" width="6.7109375" style="198" customWidth="1"/>
    <col min="11" max="11" width="10.7109375" style="198" customWidth="1"/>
    <col min="12" max="12" width="6.7109375" style="198" customWidth="1"/>
    <col min="13" max="13" width="20.7109375" style="198" customWidth="1"/>
    <col min="14" max="14" width="6.7109375" style="198" customWidth="1"/>
    <col min="15" max="16384" width="9.140625" style="198" customWidth="1"/>
  </cols>
  <sheetData>
    <row r="1" spans="1:14" ht="25.5">
      <c r="A1" s="196" t="s">
        <v>196</v>
      </c>
      <c r="B1" s="197"/>
      <c r="C1" s="197"/>
      <c r="D1" s="197"/>
      <c r="E1" s="197"/>
      <c r="F1" s="197"/>
      <c r="G1" s="206" t="str">
        <f>'2011'!A1</f>
        <v>    68º SP Grupo Escoteiro Guaianazes - SBCampo/SP</v>
      </c>
      <c r="H1" s="197"/>
      <c r="I1" s="197"/>
      <c r="J1" s="197"/>
      <c r="K1" s="197"/>
      <c r="L1" s="197"/>
      <c r="M1" s="197"/>
      <c r="N1" s="197"/>
    </row>
    <row r="2" spans="1:14" ht="13.5" thickBot="1">
      <c r="A2" s="199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199"/>
    </row>
    <row r="3" spans="1:14" ht="30" customHeight="1" thickBot="1">
      <c r="A3" s="270" t="s">
        <v>166</v>
      </c>
      <c r="B3" s="270"/>
      <c r="C3" s="271" t="s">
        <v>167</v>
      </c>
      <c r="D3" s="271"/>
      <c r="E3" s="271" t="s">
        <v>168</v>
      </c>
      <c r="F3" s="271"/>
      <c r="G3" s="271" t="s">
        <v>169</v>
      </c>
      <c r="H3" s="271"/>
      <c r="I3" s="271" t="s">
        <v>170</v>
      </c>
      <c r="J3" s="271"/>
      <c r="K3" s="271" t="s">
        <v>171</v>
      </c>
      <c r="L3" s="271"/>
      <c r="M3" s="270" t="s">
        <v>172</v>
      </c>
      <c r="N3" s="270"/>
    </row>
    <row r="4" spans="1:14" ht="33" customHeight="1">
      <c r="A4" s="201" t="s">
        <v>173</v>
      </c>
      <c r="B4" s="202">
        <v>0</v>
      </c>
      <c r="C4" s="203" t="s">
        <v>173</v>
      </c>
      <c r="D4" s="204">
        <v>0</v>
      </c>
      <c r="E4" s="203" t="s">
        <v>173</v>
      </c>
      <c r="F4" s="204">
        <v>0</v>
      </c>
      <c r="G4" s="203" t="s">
        <v>173</v>
      </c>
      <c r="H4" s="204">
        <v>0</v>
      </c>
      <c r="I4" s="203" t="s">
        <v>173</v>
      </c>
      <c r="J4" s="204">
        <v>40787</v>
      </c>
      <c r="K4" s="203" t="s">
        <v>173</v>
      </c>
      <c r="L4" s="204">
        <v>40788</v>
      </c>
      <c r="M4" s="201" t="str">
        <f>IF('2011'!N38&gt;"",'2011'!N38,"")</f>
        <v>03e04[D]Acamp.Sênior</v>
      </c>
      <c r="N4" s="202">
        <v>40789</v>
      </c>
    </row>
    <row r="5" spans="1:14" ht="54" customHeight="1" thickBot="1">
      <c r="A5" s="272"/>
      <c r="B5" s="273"/>
      <c r="C5" s="274"/>
      <c r="D5" s="275"/>
      <c r="E5" s="274"/>
      <c r="F5" s="275"/>
      <c r="G5" s="274"/>
      <c r="H5" s="275"/>
      <c r="I5" s="274"/>
      <c r="J5" s="275"/>
      <c r="K5" s="274"/>
      <c r="L5" s="275"/>
      <c r="M5" s="272" t="str">
        <f>CONCATENATE("  G: ",'2011'!I38,"  L: ",'2011'!J38,"  E: ",'2011'!K38,"  S: ",'2011'!L38,"  P: ",'2011'!M38)</f>
        <v>  G:   L:   E:   S:   P: </v>
      </c>
      <c r="N5" s="273"/>
    </row>
    <row r="6" spans="1:14" ht="33" customHeight="1">
      <c r="A6" s="201" t="s">
        <v>173</v>
      </c>
      <c r="B6" s="202">
        <v>40790</v>
      </c>
      <c r="C6" s="203" t="s">
        <v>173</v>
      </c>
      <c r="D6" s="204">
        <v>40791</v>
      </c>
      <c r="E6" s="203" t="s">
        <v>173</v>
      </c>
      <c r="F6" s="204">
        <v>40792</v>
      </c>
      <c r="G6" s="203" t="s">
        <v>197</v>
      </c>
      <c r="H6" s="204">
        <v>40793</v>
      </c>
      <c r="I6" s="203" t="s">
        <v>173</v>
      </c>
      <c r="J6" s="204">
        <v>40794</v>
      </c>
      <c r="K6" s="203" t="s">
        <v>173</v>
      </c>
      <c r="L6" s="204">
        <v>40795</v>
      </c>
      <c r="M6" s="201" t="str">
        <f>IF('2011'!N39&gt;"",'2011'!N39,"")</f>
        <v>10-11[N] 13º Mutirão Nac.Esc.Ação Comunitária; 10e11[D]Acamp.Esc.</v>
      </c>
      <c r="N6" s="202">
        <v>40796</v>
      </c>
    </row>
    <row r="7" spans="1:14" ht="54" customHeight="1" thickBot="1">
      <c r="A7" s="272"/>
      <c r="B7" s="273"/>
      <c r="C7" s="274"/>
      <c r="D7" s="275"/>
      <c r="E7" s="274"/>
      <c r="F7" s="275"/>
      <c r="G7" s="274"/>
      <c r="H7" s="275"/>
      <c r="I7" s="274"/>
      <c r="J7" s="275"/>
      <c r="K7" s="274"/>
      <c r="L7" s="275"/>
      <c r="M7" s="272" t="str">
        <f>CONCATENATE("  G: ",'2011'!I39,"  L: ",'2011'!J39,"  E: ",'2011'!K39,"  S: ",'2011'!L39,"  P: ",'2011'!M39)</f>
        <v>  G:   L:   E:   S:   P: </v>
      </c>
      <c r="N7" s="273"/>
    </row>
    <row r="8" spans="1:14" ht="33" customHeight="1">
      <c r="A8" s="201" t="s">
        <v>173</v>
      </c>
      <c r="B8" s="202">
        <v>40797</v>
      </c>
      <c r="C8" s="203" t="s">
        <v>173</v>
      </c>
      <c r="D8" s="204">
        <v>40798</v>
      </c>
      <c r="E8" s="203" t="s">
        <v>173</v>
      </c>
      <c r="F8" s="204">
        <v>40799</v>
      </c>
      <c r="G8" s="203" t="s">
        <v>173</v>
      </c>
      <c r="H8" s="204">
        <v>40800</v>
      </c>
      <c r="I8" s="203" t="s">
        <v>173</v>
      </c>
      <c r="J8" s="204">
        <v>40801</v>
      </c>
      <c r="K8" s="203" t="s">
        <v>173</v>
      </c>
      <c r="L8" s="204">
        <v>40802</v>
      </c>
      <c r="M8" s="201" t="str">
        <f>IF('2011'!N40&gt;"",'2011'!N40,"")</f>
        <v>17-18[N] ENED (Teresina/PI); 17[G]Festa Tibiriçá; 18[D] CT Jogos e Canções</v>
      </c>
      <c r="N8" s="202">
        <v>40803</v>
      </c>
    </row>
    <row r="9" spans="1:14" ht="54" customHeight="1" thickBot="1">
      <c r="A9" s="272"/>
      <c r="B9" s="273"/>
      <c r="C9" s="274"/>
      <c r="D9" s="275"/>
      <c r="E9" s="274"/>
      <c r="F9" s="275"/>
      <c r="G9" s="274"/>
      <c r="H9" s="275"/>
      <c r="I9" s="274"/>
      <c r="J9" s="275"/>
      <c r="K9" s="274"/>
      <c r="L9" s="275"/>
      <c r="M9" s="272" t="str">
        <f>CONCATENATE("  G: ",'2011'!I40,"  L: ",'2011'!J40,"  E: ",'2011'!K40,"  S: ",'2011'!L40,"  P: ",'2011'!M40)</f>
        <v>  G:   L:   E:   S:   P: </v>
      </c>
      <c r="N9" s="273"/>
    </row>
    <row r="10" spans="1:14" ht="33" customHeight="1">
      <c r="A10" s="201" t="s">
        <v>173</v>
      </c>
      <c r="B10" s="202">
        <v>40804</v>
      </c>
      <c r="C10" s="203" t="s">
        <v>173</v>
      </c>
      <c r="D10" s="204">
        <v>40805</v>
      </c>
      <c r="E10" s="203" t="s">
        <v>173</v>
      </c>
      <c r="F10" s="204">
        <v>40806</v>
      </c>
      <c r="G10" s="203" t="s">
        <v>173</v>
      </c>
      <c r="H10" s="204">
        <v>40807</v>
      </c>
      <c r="I10" s="203" t="s">
        <v>173</v>
      </c>
      <c r="J10" s="204">
        <v>40808</v>
      </c>
      <c r="K10" s="203" t="s">
        <v>173</v>
      </c>
      <c r="L10" s="204">
        <v>40809</v>
      </c>
      <c r="M10" s="201" t="str">
        <f>IF('2011'!N41&gt;"",'2011'!N41,"")</f>
        <v>2[G]Aniv. Guaianazes; 30[N] Remeter Calendário Reg.2012 p/os GE</v>
      </c>
      <c r="N10" s="202">
        <v>40810</v>
      </c>
    </row>
    <row r="11" spans="1:14" ht="54" customHeight="1" thickBot="1">
      <c r="A11" s="272"/>
      <c r="B11" s="273"/>
      <c r="C11" s="274"/>
      <c r="D11" s="275"/>
      <c r="E11" s="274"/>
      <c r="F11" s="275"/>
      <c r="G11" s="274"/>
      <c r="H11" s="275"/>
      <c r="I11" s="274"/>
      <c r="J11" s="275"/>
      <c r="K11" s="274"/>
      <c r="L11" s="275"/>
      <c r="M11" s="272" t="str">
        <f>CONCATENATE("  G: ",'2011'!I41,"  L: ",'2011'!J41,"  E: ",'2011'!K41,"  S: ",'2011'!L41,"  P: ",'2011'!M41)</f>
        <v>  G:   L:   E:   S:   P: </v>
      </c>
      <c r="N11" s="273"/>
    </row>
    <row r="12" spans="1:14" ht="22.5" customHeight="1">
      <c r="A12" s="201" t="s">
        <v>173</v>
      </c>
      <c r="B12" s="202">
        <v>40811</v>
      </c>
      <c r="C12" s="203" t="s">
        <v>173</v>
      </c>
      <c r="D12" s="204">
        <v>40812</v>
      </c>
      <c r="E12" s="203" t="s">
        <v>173</v>
      </c>
      <c r="F12" s="204">
        <v>40813</v>
      </c>
      <c r="G12" s="203" t="s">
        <v>173</v>
      </c>
      <c r="H12" s="204">
        <v>40814</v>
      </c>
      <c r="I12" s="203" t="s">
        <v>173</v>
      </c>
      <c r="J12" s="204">
        <v>40815</v>
      </c>
      <c r="K12" s="203" t="s">
        <v>198</v>
      </c>
      <c r="L12" s="204">
        <v>40816</v>
      </c>
      <c r="M12" s="201" t="s">
        <v>173</v>
      </c>
      <c r="N12" s="202">
        <v>0</v>
      </c>
    </row>
    <row r="13" spans="1:14" ht="54" customHeight="1" thickBot="1">
      <c r="A13" s="272"/>
      <c r="B13" s="273"/>
      <c r="C13" s="274"/>
      <c r="D13" s="275"/>
      <c r="E13" s="274"/>
      <c r="F13" s="275"/>
      <c r="G13" s="274"/>
      <c r="H13" s="275"/>
      <c r="I13" s="274"/>
      <c r="J13" s="275"/>
      <c r="K13" s="274"/>
      <c r="L13" s="275"/>
      <c r="M13" s="272"/>
      <c r="N13" s="273"/>
    </row>
    <row r="14" spans="1:14" ht="22.5" customHeight="1">
      <c r="A14" s="201" t="s">
        <v>173</v>
      </c>
      <c r="B14" s="202">
        <v>0</v>
      </c>
      <c r="C14" s="203" t="s">
        <v>173</v>
      </c>
      <c r="D14" s="204">
        <v>0</v>
      </c>
      <c r="E14" s="203" t="s">
        <v>173</v>
      </c>
      <c r="F14" s="204">
        <v>0</v>
      </c>
      <c r="G14" s="203" t="s">
        <v>173</v>
      </c>
      <c r="H14" s="204">
        <v>0</v>
      </c>
      <c r="I14" s="203" t="s">
        <v>173</v>
      </c>
      <c r="J14" s="204">
        <v>0</v>
      </c>
      <c r="K14" s="203" t="s">
        <v>173</v>
      </c>
      <c r="L14" s="204">
        <v>0</v>
      </c>
      <c r="M14" s="201" t="s">
        <v>173</v>
      </c>
      <c r="N14" s="202">
        <v>0</v>
      </c>
    </row>
    <row r="15" spans="1:14" ht="54" customHeight="1" thickBot="1">
      <c r="A15" s="272"/>
      <c r="B15" s="273"/>
      <c r="C15" s="274"/>
      <c r="D15" s="275"/>
      <c r="E15" s="274"/>
      <c r="F15" s="275"/>
      <c r="G15" s="274"/>
      <c r="H15" s="275"/>
      <c r="I15" s="274"/>
      <c r="J15" s="275"/>
      <c r="K15" s="274"/>
      <c r="L15" s="275"/>
      <c r="M15" s="272"/>
      <c r="N15" s="273"/>
    </row>
  </sheetData>
  <sheetProtection/>
  <mergeCells count="49">
    <mergeCell ref="I15:J15"/>
    <mergeCell ref="K15:L15"/>
    <mergeCell ref="M15:N15"/>
    <mergeCell ref="A15:B15"/>
    <mergeCell ref="C15:D15"/>
    <mergeCell ref="E15:F15"/>
    <mergeCell ref="G15:H15"/>
    <mergeCell ref="M11:N11"/>
    <mergeCell ref="A13:B13"/>
    <mergeCell ref="C13:D13"/>
    <mergeCell ref="E13:F13"/>
    <mergeCell ref="G13:H13"/>
    <mergeCell ref="I13:J13"/>
    <mergeCell ref="K13:L13"/>
    <mergeCell ref="M13:N13"/>
    <mergeCell ref="A11:B11"/>
    <mergeCell ref="C11:D11"/>
    <mergeCell ref="E11:F11"/>
    <mergeCell ref="G11:H11"/>
    <mergeCell ref="I11:J11"/>
    <mergeCell ref="K11:L11"/>
    <mergeCell ref="M7:N7"/>
    <mergeCell ref="A9:B9"/>
    <mergeCell ref="C9:D9"/>
    <mergeCell ref="E9:F9"/>
    <mergeCell ref="G9:H9"/>
    <mergeCell ref="I9:J9"/>
    <mergeCell ref="K9:L9"/>
    <mergeCell ref="M9:N9"/>
    <mergeCell ref="A7:B7"/>
    <mergeCell ref="C7:D7"/>
    <mergeCell ref="E7:F7"/>
    <mergeCell ref="G7:H7"/>
    <mergeCell ref="I7:J7"/>
    <mergeCell ref="K7:L7"/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</mergeCells>
  <conditionalFormatting sqref="A4 C4 E4 G4 I4 K4 M4 M6 K6 I6 G6 E6 C6 A6 A8 C8 E8 G8 I8 K8 M8 M10 K10 I10 G10 E10 C10 A10 A12 C12 E12 G12 I12 K12 M12 M14 K14 I14 G14 E14 C14 A14">
    <cfRule type="expression" priority="1" dxfId="0" stopIfTrue="1">
      <formula>NOT(B4&gt;0)</formula>
    </cfRule>
  </conditionalFormatting>
  <conditionalFormatting sqref="A5:N5 A7:N7 A9:N9 A11:N11 A13:N13 A15:N15">
    <cfRule type="expression" priority="2" dxfId="0" stopIfTrue="1">
      <formula>NOT(B4&gt;0)</formula>
    </cfRule>
  </conditionalFormatting>
  <conditionalFormatting sqref="B4 D4 F4 H4 J4 L4 N4 B6 D6 F6 H6 J6 L6 N6 B8 D8 F8 H8 J8 L8 N8 B10 D10 F10 H10 J10 L10 N10 B12 D12 F12 H12 J12 L12 N12 B14 D14 F14 H14 J14 L14 N14">
    <cfRule type="expression" priority="3" dxfId="0" stopIfTrue="1">
      <formula>NOT(B4&gt;0)</formula>
    </cfRule>
  </conditionalFormatting>
  <printOptions horizontalCentered="1" verticalCentered="1"/>
  <pageMargins left="0.5905511811023622" right="0.5905511811023622" top="0.39370078740157477" bottom="0.39370078740157477" header="0.492125985" footer="0.492125985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20.7109375" style="198" customWidth="1"/>
    <col min="2" max="2" width="6.7109375" style="198" customWidth="1"/>
    <col min="3" max="3" width="10.7109375" style="198" customWidth="1"/>
    <col min="4" max="4" width="6.7109375" style="198" customWidth="1"/>
    <col min="5" max="5" width="10.7109375" style="198" customWidth="1"/>
    <col min="6" max="6" width="6.7109375" style="198" customWidth="1"/>
    <col min="7" max="7" width="10.7109375" style="198" customWidth="1"/>
    <col min="8" max="8" width="6.7109375" style="198" customWidth="1"/>
    <col min="9" max="9" width="10.7109375" style="198" customWidth="1"/>
    <col min="10" max="10" width="6.7109375" style="198" customWidth="1"/>
    <col min="11" max="11" width="10.7109375" style="198" customWidth="1"/>
    <col min="12" max="12" width="6.7109375" style="198" customWidth="1"/>
    <col min="13" max="13" width="20.7109375" style="198" customWidth="1"/>
    <col min="14" max="14" width="6.7109375" style="198" customWidth="1"/>
    <col min="15" max="16384" width="9.140625" style="198" customWidth="1"/>
  </cols>
  <sheetData>
    <row r="1" spans="1:14" ht="25.5">
      <c r="A1" s="196" t="s">
        <v>199</v>
      </c>
      <c r="B1" s="197"/>
      <c r="C1" s="197"/>
      <c r="D1" s="197"/>
      <c r="E1" s="197"/>
      <c r="F1" s="197"/>
      <c r="G1" s="206" t="str">
        <f>'2011'!A1</f>
        <v>    68º SP Grupo Escoteiro Guaianazes - SBCampo/SP</v>
      </c>
      <c r="H1" s="197"/>
      <c r="I1" s="197"/>
      <c r="J1" s="197"/>
      <c r="K1" s="197"/>
      <c r="L1" s="197"/>
      <c r="M1" s="197"/>
      <c r="N1" s="197"/>
    </row>
    <row r="2" spans="1:14" ht="13.5" thickBot="1">
      <c r="A2" s="199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199"/>
    </row>
    <row r="3" spans="1:14" ht="30" customHeight="1" thickBot="1">
      <c r="A3" s="270" t="s">
        <v>166</v>
      </c>
      <c r="B3" s="270"/>
      <c r="C3" s="271" t="s">
        <v>167</v>
      </c>
      <c r="D3" s="271"/>
      <c r="E3" s="271" t="s">
        <v>168</v>
      </c>
      <c r="F3" s="271"/>
      <c r="G3" s="271" t="s">
        <v>169</v>
      </c>
      <c r="H3" s="271"/>
      <c r="I3" s="271" t="s">
        <v>170</v>
      </c>
      <c r="J3" s="271"/>
      <c r="K3" s="271" t="s">
        <v>171</v>
      </c>
      <c r="L3" s="271"/>
      <c r="M3" s="270" t="s">
        <v>172</v>
      </c>
      <c r="N3" s="270"/>
    </row>
    <row r="4" spans="1:14" ht="22.5" customHeight="1">
      <c r="A4" s="201" t="s">
        <v>173</v>
      </c>
      <c r="B4" s="202">
        <v>0</v>
      </c>
      <c r="C4" s="203" t="s">
        <v>173</v>
      </c>
      <c r="D4" s="204">
        <v>0</v>
      </c>
      <c r="E4" s="203" t="s">
        <v>173</v>
      </c>
      <c r="F4" s="204">
        <v>0</v>
      </c>
      <c r="G4" s="203" t="s">
        <v>173</v>
      </c>
      <c r="H4" s="204">
        <v>0</v>
      </c>
      <c r="I4" s="203" t="s">
        <v>173</v>
      </c>
      <c r="J4" s="204">
        <v>0</v>
      </c>
      <c r="K4" s="203" t="s">
        <v>173</v>
      </c>
      <c r="L4" s="204">
        <v>0</v>
      </c>
      <c r="M4" s="201" t="str">
        <f>IF('2011'!N42&gt;"",'2011'!N42,"")</f>
        <v>01e02[D]Rally Lob.</v>
      </c>
      <c r="N4" s="202">
        <v>40817</v>
      </c>
    </row>
    <row r="5" spans="1:14" ht="54" customHeight="1" thickBot="1">
      <c r="A5" s="272"/>
      <c r="B5" s="273"/>
      <c r="C5" s="274"/>
      <c r="D5" s="275"/>
      <c r="E5" s="274"/>
      <c r="F5" s="275"/>
      <c r="G5" s="274"/>
      <c r="H5" s="275"/>
      <c r="I5" s="274"/>
      <c r="J5" s="275"/>
      <c r="K5" s="274"/>
      <c r="L5" s="275"/>
      <c r="M5" s="272" t="str">
        <f>CONCATENATE("  G: ",'2011'!I42,"  L: ",'2011'!J42,"  E: ",'2011'!K42,"  S: ",'2011'!L42,"  P: ",'2011'!M42)</f>
        <v>  G:   L:   E:   S:   P: </v>
      </c>
      <c r="N5" s="273"/>
    </row>
    <row r="6" spans="1:14" ht="22.5" customHeight="1">
      <c r="A6" s="201" t="s">
        <v>200</v>
      </c>
      <c r="B6" s="202">
        <v>40818</v>
      </c>
      <c r="C6" s="203" t="s">
        <v>173</v>
      </c>
      <c r="D6" s="204">
        <v>40819</v>
      </c>
      <c r="E6" s="203" t="s">
        <v>201</v>
      </c>
      <c r="F6" s="204">
        <v>40820</v>
      </c>
      <c r="G6" s="203" t="s">
        <v>173</v>
      </c>
      <c r="H6" s="204">
        <v>40821</v>
      </c>
      <c r="I6" s="203" t="s">
        <v>173</v>
      </c>
      <c r="J6" s="204">
        <v>40822</v>
      </c>
      <c r="K6" s="203" t="s">
        <v>173</v>
      </c>
      <c r="L6" s="204">
        <v>40823</v>
      </c>
      <c r="M6" s="201">
        <f>IF('2011'!N43&gt;"",'2011'!N43,"")</f>
      </c>
      <c r="N6" s="202">
        <v>40824</v>
      </c>
    </row>
    <row r="7" spans="1:14" ht="54" customHeight="1" thickBot="1">
      <c r="A7" s="272"/>
      <c r="B7" s="273"/>
      <c r="C7" s="274"/>
      <c r="D7" s="275"/>
      <c r="E7" s="274"/>
      <c r="F7" s="275"/>
      <c r="G7" s="274"/>
      <c r="H7" s="275"/>
      <c r="I7" s="274"/>
      <c r="J7" s="275"/>
      <c r="K7" s="274"/>
      <c r="L7" s="275"/>
      <c r="M7" s="272" t="str">
        <f>CONCATENATE("  G: ",'2011'!I43,"  L: ",'2011'!J43,"  E: ",'2011'!K43,"  S: ",'2011'!L43,"  P: ",'2011'!M43)</f>
        <v>  G:   L:   E:   S:   P: </v>
      </c>
      <c r="N7" s="273"/>
    </row>
    <row r="8" spans="1:14" ht="22.5" customHeight="1">
      <c r="A8" s="201" t="s">
        <v>173</v>
      </c>
      <c r="B8" s="202">
        <v>40825</v>
      </c>
      <c r="C8" s="203" t="s">
        <v>173</v>
      </c>
      <c r="D8" s="204">
        <v>40826</v>
      </c>
      <c r="E8" s="203" t="s">
        <v>173</v>
      </c>
      <c r="F8" s="204">
        <v>40827</v>
      </c>
      <c r="G8" s="203" t="s">
        <v>202</v>
      </c>
      <c r="H8" s="204">
        <v>40828</v>
      </c>
      <c r="I8" s="203" t="s">
        <v>173</v>
      </c>
      <c r="J8" s="204">
        <v>40829</v>
      </c>
      <c r="K8" s="203" t="s">
        <v>173</v>
      </c>
      <c r="L8" s="204">
        <v>40830</v>
      </c>
      <c r="M8" s="201" t="str">
        <f>IF('2011'!N44&gt;"",'2011'!N44,"")</f>
        <v>14-16[N] 54º JOTA / 15º JOTI</v>
      </c>
      <c r="N8" s="202">
        <v>40831</v>
      </c>
    </row>
    <row r="9" spans="1:14" ht="54" customHeight="1" thickBot="1">
      <c r="A9" s="272"/>
      <c r="B9" s="273"/>
      <c r="C9" s="274"/>
      <c r="D9" s="275"/>
      <c r="E9" s="274"/>
      <c r="F9" s="275"/>
      <c r="G9" s="274"/>
      <c r="H9" s="275"/>
      <c r="I9" s="274"/>
      <c r="J9" s="275"/>
      <c r="K9" s="274"/>
      <c r="L9" s="275"/>
      <c r="M9" s="272" t="str">
        <f>CONCATENATE("  G: ",'2011'!I44,"  L: ",'2011'!J44,"  E: ",'2011'!K44,"  S: ",'2011'!L44,"  P: ",'2011'!M44)</f>
        <v>  G:   L:   E:   S:   P: </v>
      </c>
      <c r="N9" s="273"/>
    </row>
    <row r="10" spans="1:14" ht="22.5" customHeight="1">
      <c r="A10" s="201" t="s">
        <v>173</v>
      </c>
      <c r="B10" s="202">
        <v>40832</v>
      </c>
      <c r="C10" s="203" t="s">
        <v>173</v>
      </c>
      <c r="D10" s="204">
        <v>40833</v>
      </c>
      <c r="E10" s="203" t="s">
        <v>173</v>
      </c>
      <c r="F10" s="204">
        <v>40834</v>
      </c>
      <c r="G10" s="203" t="s">
        <v>173</v>
      </c>
      <c r="H10" s="204">
        <v>40835</v>
      </c>
      <c r="I10" s="203" t="s">
        <v>173</v>
      </c>
      <c r="J10" s="204">
        <v>40836</v>
      </c>
      <c r="K10" s="203" t="s">
        <v>173</v>
      </c>
      <c r="L10" s="204">
        <v>40837</v>
      </c>
      <c r="M10" s="201" t="str">
        <f>IF('2011'!N45&gt;"",'2011'!N45,"")</f>
        <v>22[D] CPreliminar e 23 CPR</v>
      </c>
      <c r="N10" s="202">
        <v>40838</v>
      </c>
    </row>
    <row r="11" spans="1:14" ht="54" customHeight="1" thickBot="1">
      <c r="A11" s="272"/>
      <c r="B11" s="273"/>
      <c r="C11" s="274"/>
      <c r="D11" s="275"/>
      <c r="E11" s="274"/>
      <c r="F11" s="275"/>
      <c r="G11" s="274"/>
      <c r="H11" s="275"/>
      <c r="I11" s="274"/>
      <c r="J11" s="275"/>
      <c r="K11" s="274"/>
      <c r="L11" s="275"/>
      <c r="M11" s="272" t="str">
        <f>CONCATENATE("  G: ",'2011'!I45,"  L: ",'2011'!J45,"  E: ",'2011'!K45,"  S: ",'2011'!L45,"  P: ",'2011'!M45)</f>
        <v>  G:   L:   E:   S:   P: </v>
      </c>
      <c r="N11" s="273"/>
    </row>
    <row r="12" spans="1:14" ht="22.5" customHeight="1">
      <c r="A12" s="201" t="s">
        <v>203</v>
      </c>
      <c r="B12" s="202">
        <v>40839</v>
      </c>
      <c r="C12" s="203" t="s">
        <v>173</v>
      </c>
      <c r="D12" s="204">
        <v>40840</v>
      </c>
      <c r="E12" s="203" t="s">
        <v>173</v>
      </c>
      <c r="F12" s="204">
        <v>40841</v>
      </c>
      <c r="G12" s="203" t="s">
        <v>173</v>
      </c>
      <c r="H12" s="204">
        <v>40842</v>
      </c>
      <c r="I12" s="203" t="s">
        <v>173</v>
      </c>
      <c r="J12" s="204">
        <v>40843</v>
      </c>
      <c r="K12" s="203" t="s">
        <v>173</v>
      </c>
      <c r="L12" s="204">
        <v>40844</v>
      </c>
      <c r="M12" s="201" t="str">
        <f>IF('2011'!N46&gt;"",'2011'!N46,"")</f>
        <v>29[R]Dracopio; 29[G]Aniv. I Juca Pirama; 30[D] Indaba</v>
      </c>
      <c r="N12" s="202">
        <v>40845</v>
      </c>
    </row>
    <row r="13" spans="1:14" ht="54" customHeight="1" thickBot="1">
      <c r="A13" s="272"/>
      <c r="B13" s="273"/>
      <c r="C13" s="274"/>
      <c r="D13" s="275"/>
      <c r="E13" s="274"/>
      <c r="F13" s="275"/>
      <c r="G13" s="274"/>
      <c r="H13" s="275"/>
      <c r="I13" s="274"/>
      <c r="J13" s="275"/>
      <c r="K13" s="274"/>
      <c r="L13" s="275"/>
      <c r="M13" s="272" t="str">
        <f>CONCATENATE("  G: ",'2011'!I46,"  L: ",'2011'!J46,"  E: ",'2011'!K46,"  S: ",'2011'!L46,"  P: ",'2011'!M46)</f>
        <v>  G:   L:   E:   S:   P: </v>
      </c>
      <c r="N13" s="273"/>
    </row>
    <row r="14" spans="1:14" ht="22.5" customHeight="1">
      <c r="A14" s="201" t="s">
        <v>173</v>
      </c>
      <c r="B14" s="202">
        <v>40846</v>
      </c>
      <c r="C14" s="203" t="s">
        <v>173</v>
      </c>
      <c r="D14" s="204">
        <v>40847</v>
      </c>
      <c r="E14" s="203" t="s">
        <v>173</v>
      </c>
      <c r="F14" s="204">
        <v>0</v>
      </c>
      <c r="G14" s="203" t="s">
        <v>173</v>
      </c>
      <c r="H14" s="204">
        <v>0</v>
      </c>
      <c r="I14" s="203" t="s">
        <v>173</v>
      </c>
      <c r="J14" s="204">
        <v>0</v>
      </c>
      <c r="K14" s="203" t="s">
        <v>173</v>
      </c>
      <c r="L14" s="204">
        <v>0</v>
      </c>
      <c r="M14" s="201" t="s">
        <v>173</v>
      </c>
      <c r="N14" s="202">
        <v>0</v>
      </c>
    </row>
    <row r="15" spans="1:14" ht="54" customHeight="1" thickBot="1">
      <c r="A15" s="272"/>
      <c r="B15" s="273"/>
      <c r="C15" s="274"/>
      <c r="D15" s="275"/>
      <c r="E15" s="274"/>
      <c r="F15" s="275"/>
      <c r="G15" s="274"/>
      <c r="H15" s="275"/>
      <c r="I15" s="274"/>
      <c r="J15" s="275"/>
      <c r="K15" s="274"/>
      <c r="L15" s="275"/>
      <c r="M15" s="272"/>
      <c r="N15" s="273"/>
    </row>
  </sheetData>
  <sheetProtection/>
  <mergeCells count="49">
    <mergeCell ref="I15:J15"/>
    <mergeCell ref="K15:L15"/>
    <mergeCell ref="M15:N15"/>
    <mergeCell ref="A15:B15"/>
    <mergeCell ref="C15:D15"/>
    <mergeCell ref="E15:F15"/>
    <mergeCell ref="G15:H15"/>
    <mergeCell ref="M11:N11"/>
    <mergeCell ref="A13:B13"/>
    <mergeCell ref="C13:D13"/>
    <mergeCell ref="E13:F13"/>
    <mergeCell ref="G13:H13"/>
    <mergeCell ref="I13:J13"/>
    <mergeCell ref="K13:L13"/>
    <mergeCell ref="M13:N13"/>
    <mergeCell ref="A11:B11"/>
    <mergeCell ref="C11:D11"/>
    <mergeCell ref="E11:F11"/>
    <mergeCell ref="G11:H11"/>
    <mergeCell ref="I11:J11"/>
    <mergeCell ref="K11:L11"/>
    <mergeCell ref="M7:N7"/>
    <mergeCell ref="A9:B9"/>
    <mergeCell ref="C9:D9"/>
    <mergeCell ref="E9:F9"/>
    <mergeCell ref="G9:H9"/>
    <mergeCell ref="I9:J9"/>
    <mergeCell ref="K9:L9"/>
    <mergeCell ref="M9:N9"/>
    <mergeCell ref="A7:B7"/>
    <mergeCell ref="C7:D7"/>
    <mergeCell ref="E7:F7"/>
    <mergeCell ref="G7:H7"/>
    <mergeCell ref="I7:J7"/>
    <mergeCell ref="K7:L7"/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</mergeCells>
  <conditionalFormatting sqref="A4 C4 E4 G4 I4 K4 M4 M6 K6 I6 G6 E6 C6 A6 A8 C8 E8 G8 I8 K8 M8 M10 K10 I10 G10 E10 C10 A10 A12 C12 E12 G12 I12 K12 M12 M14 K14 I14 G14 E14 C14 A14">
    <cfRule type="expression" priority="1" dxfId="0" stopIfTrue="1">
      <formula>NOT(B4&gt;0)</formula>
    </cfRule>
  </conditionalFormatting>
  <conditionalFormatting sqref="A5:N5 A7:N7 A9:N9 A11:N11 A13:N13 A15:N15">
    <cfRule type="expression" priority="2" dxfId="0" stopIfTrue="1">
      <formula>NOT(B4&gt;0)</formula>
    </cfRule>
  </conditionalFormatting>
  <conditionalFormatting sqref="B4 D4 F4 H4 J4 L4 N4 B6 D6 F6 H6 J6 L6 N6 B8 D8 F8 H8 J8 L8 N8 B10 D10 F10 H10 J10 L10 N10 B12 D12 F12 H12 J12 L12 N12 B14 D14 F14 H14 J14 L14 N14">
    <cfRule type="expression" priority="3" dxfId="0" stopIfTrue="1">
      <formula>NOT(B4&gt;0)</formula>
    </cfRule>
  </conditionalFormatting>
  <printOptions horizontalCentered="1" verticalCentered="1"/>
  <pageMargins left="0.5905511811023622" right="0.5905511811023622" top="0.39370078740157477" bottom="0.39370078740157477" header="0.492125985" footer="0.492125985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20.7109375" style="198" customWidth="1"/>
    <col min="2" max="2" width="6.7109375" style="198" customWidth="1"/>
    <col min="3" max="3" width="10.7109375" style="198" customWidth="1"/>
    <col min="4" max="4" width="6.7109375" style="198" customWidth="1"/>
    <col min="5" max="5" width="10.7109375" style="198" customWidth="1"/>
    <col min="6" max="6" width="6.7109375" style="198" customWidth="1"/>
    <col min="7" max="7" width="10.7109375" style="198" customWidth="1"/>
    <col min="8" max="8" width="6.7109375" style="198" customWidth="1"/>
    <col min="9" max="9" width="10.7109375" style="198" customWidth="1"/>
    <col min="10" max="10" width="6.7109375" style="198" customWidth="1"/>
    <col min="11" max="11" width="10.7109375" style="198" customWidth="1"/>
    <col min="12" max="12" width="6.7109375" style="198" customWidth="1"/>
    <col min="13" max="13" width="20.7109375" style="198" customWidth="1"/>
    <col min="14" max="14" width="6.7109375" style="198" customWidth="1"/>
    <col min="15" max="16384" width="9.140625" style="198" customWidth="1"/>
  </cols>
  <sheetData>
    <row r="1" spans="1:14" ht="25.5">
      <c r="A1" s="196" t="s">
        <v>204</v>
      </c>
      <c r="B1" s="197"/>
      <c r="C1" s="197"/>
      <c r="D1" s="197"/>
      <c r="E1" s="197"/>
      <c r="F1" s="197"/>
      <c r="G1" s="206" t="str">
        <f>'2011'!A1</f>
        <v>    68º SP Grupo Escoteiro Guaianazes - SBCampo/SP</v>
      </c>
      <c r="H1" s="197"/>
      <c r="I1" s="197"/>
      <c r="J1" s="197"/>
      <c r="K1" s="197"/>
      <c r="L1" s="197"/>
      <c r="M1" s="197"/>
      <c r="N1" s="197"/>
    </row>
    <row r="2" spans="1:14" ht="13.5" thickBot="1">
      <c r="A2" s="199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199"/>
    </row>
    <row r="3" spans="1:14" ht="30" customHeight="1" thickBot="1">
      <c r="A3" s="270" t="s">
        <v>166</v>
      </c>
      <c r="B3" s="270"/>
      <c r="C3" s="271" t="s">
        <v>167</v>
      </c>
      <c r="D3" s="271"/>
      <c r="E3" s="271" t="s">
        <v>168</v>
      </c>
      <c r="F3" s="271"/>
      <c r="G3" s="271" t="s">
        <v>169</v>
      </c>
      <c r="H3" s="271"/>
      <c r="I3" s="271" t="s">
        <v>170</v>
      </c>
      <c r="J3" s="271"/>
      <c r="K3" s="271" t="s">
        <v>171</v>
      </c>
      <c r="L3" s="271"/>
      <c r="M3" s="270" t="s">
        <v>172</v>
      </c>
      <c r="N3" s="270"/>
    </row>
    <row r="4" spans="1:14" ht="22.5" customHeight="1">
      <c r="A4" s="201" t="s">
        <v>173</v>
      </c>
      <c r="B4" s="202">
        <v>0</v>
      </c>
      <c r="C4" s="203" t="s">
        <v>173</v>
      </c>
      <c r="D4" s="204">
        <v>0</v>
      </c>
      <c r="E4" s="203" t="s">
        <v>173</v>
      </c>
      <c r="F4" s="204">
        <v>40848</v>
      </c>
      <c r="G4" s="203" t="s">
        <v>1</v>
      </c>
      <c r="H4" s="204">
        <v>40849</v>
      </c>
      <c r="I4" s="203" t="s">
        <v>173</v>
      </c>
      <c r="J4" s="204">
        <v>40850</v>
      </c>
      <c r="K4" s="203" t="s">
        <v>173</v>
      </c>
      <c r="L4" s="204">
        <v>40851</v>
      </c>
      <c r="M4" s="201" t="str">
        <f>IF('2011'!N47&gt;"",'2011'!N47,"")</f>
        <v>5-6[N] 66ª Cons.Admin.Nac.,20ªReun.Cons.Consultivo Nac. (?/?); 5[G] Festa Pizza Caoquira; 5[G]Aniv.Brogotá</v>
      </c>
      <c r="N4" s="202">
        <v>40852</v>
      </c>
    </row>
    <row r="5" spans="1:14" ht="54" customHeight="1" thickBot="1">
      <c r="A5" s="272"/>
      <c r="B5" s="273"/>
      <c r="C5" s="274"/>
      <c r="D5" s="275"/>
      <c r="E5" s="274"/>
      <c r="F5" s="275"/>
      <c r="G5" s="274"/>
      <c r="H5" s="275"/>
      <c r="I5" s="274"/>
      <c r="J5" s="275"/>
      <c r="K5" s="274"/>
      <c r="L5" s="275"/>
      <c r="M5" s="272" t="str">
        <f>CONCATENATE("  G: ",'2011'!I47,"  L: ",'2011'!J47,"  E: ",'2011'!K47,"  S: ",'2011'!L47,"  P: ",'2011'!M47)</f>
        <v>  G:   L:   E:   S:   P: </v>
      </c>
      <c r="N5" s="273"/>
    </row>
    <row r="6" spans="1:14" ht="22.5" customHeight="1">
      <c r="A6" s="201" t="s">
        <v>173</v>
      </c>
      <c r="B6" s="202">
        <v>40853</v>
      </c>
      <c r="C6" s="203" t="s">
        <v>173</v>
      </c>
      <c r="D6" s="204">
        <v>40854</v>
      </c>
      <c r="E6" s="203" t="s">
        <v>173</v>
      </c>
      <c r="F6" s="204">
        <v>40855</v>
      </c>
      <c r="G6" s="203" t="s">
        <v>173</v>
      </c>
      <c r="H6" s="204">
        <v>40856</v>
      </c>
      <c r="I6" s="203" t="s">
        <v>173</v>
      </c>
      <c r="J6" s="204">
        <v>40857</v>
      </c>
      <c r="K6" s="203" t="s">
        <v>173</v>
      </c>
      <c r="L6" s="204">
        <v>40858</v>
      </c>
      <c r="M6" s="201" t="str">
        <f>IF('2011'!N48&gt;"",'2011'!N48,"")</f>
        <v>12-15[N] 24º Elo Nac. (2ª data)</v>
      </c>
      <c r="N6" s="202">
        <v>40859</v>
      </c>
    </row>
    <row r="7" spans="1:14" ht="54" customHeight="1" thickBot="1">
      <c r="A7" s="272"/>
      <c r="B7" s="273"/>
      <c r="C7" s="274"/>
      <c r="D7" s="275"/>
      <c r="E7" s="274"/>
      <c r="F7" s="275"/>
      <c r="G7" s="274"/>
      <c r="H7" s="275"/>
      <c r="I7" s="274"/>
      <c r="J7" s="275"/>
      <c r="K7" s="274"/>
      <c r="L7" s="275"/>
      <c r="M7" s="272" t="str">
        <f>CONCATENATE("  G: ",'2011'!I48,"  L: ",'2011'!J48,"  E: ",'2011'!K48,"  S: ",'2011'!L48,"  P: ",'2011'!M48)</f>
        <v>  G:   L:   E:   S:   P: </v>
      </c>
      <c r="N7" s="273"/>
    </row>
    <row r="8" spans="1:14" ht="22.5" customHeight="1">
      <c r="A8" s="201" t="s">
        <v>173</v>
      </c>
      <c r="B8" s="202">
        <v>40860</v>
      </c>
      <c r="C8" s="203" t="s">
        <v>173</v>
      </c>
      <c r="D8" s="204">
        <v>40861</v>
      </c>
      <c r="E8" s="203" t="s">
        <v>205</v>
      </c>
      <c r="F8" s="204">
        <v>40862</v>
      </c>
      <c r="G8" s="203" t="s">
        <v>173</v>
      </c>
      <c r="H8" s="204">
        <v>40863</v>
      </c>
      <c r="I8" s="203" t="s">
        <v>173</v>
      </c>
      <c r="J8" s="204">
        <v>40864</v>
      </c>
      <c r="K8" s="203" t="s">
        <v>173</v>
      </c>
      <c r="L8" s="204">
        <v>40865</v>
      </c>
      <c r="M8" s="201" t="str">
        <f>IF('2011'!N49&gt;"",'2011'!N49,"")</f>
        <v>20[D] CT Adm.Grupo</v>
      </c>
      <c r="N8" s="202">
        <v>40866</v>
      </c>
    </row>
    <row r="9" spans="1:14" ht="54" customHeight="1" thickBot="1">
      <c r="A9" s="272"/>
      <c r="B9" s="273"/>
      <c r="C9" s="274"/>
      <c r="D9" s="275"/>
      <c r="E9" s="274"/>
      <c r="F9" s="275"/>
      <c r="G9" s="274"/>
      <c r="H9" s="275"/>
      <c r="I9" s="274"/>
      <c r="J9" s="275"/>
      <c r="K9" s="274"/>
      <c r="L9" s="275"/>
      <c r="M9" s="272" t="str">
        <f>CONCATENATE("  G: ",'2011'!I49,"  L: ",'2011'!J49,"  E: ",'2011'!K49,"  S: ",'2011'!L49,"  P: ",'2011'!M49)</f>
        <v>  G:   L:   E:   S:   P: </v>
      </c>
      <c r="N9" s="273"/>
    </row>
    <row r="10" spans="1:14" ht="22.5" customHeight="1">
      <c r="A10" s="201" t="s">
        <v>173</v>
      </c>
      <c r="B10" s="202">
        <v>40867</v>
      </c>
      <c r="C10" s="203" t="s">
        <v>173</v>
      </c>
      <c r="D10" s="204">
        <v>40868</v>
      </c>
      <c r="E10" s="203" t="s">
        <v>173</v>
      </c>
      <c r="F10" s="204">
        <v>40869</v>
      </c>
      <c r="G10" s="203" t="s">
        <v>173</v>
      </c>
      <c r="H10" s="204">
        <v>40870</v>
      </c>
      <c r="I10" s="203" t="s">
        <v>173</v>
      </c>
      <c r="J10" s="204">
        <v>40871</v>
      </c>
      <c r="K10" s="203" t="s">
        <v>173</v>
      </c>
      <c r="L10" s="204">
        <v>40872</v>
      </c>
      <c r="M10" s="201">
        <f>IF('2011'!N50&gt;"",'2011'!N50,"")</f>
      </c>
      <c r="N10" s="202">
        <v>40873</v>
      </c>
    </row>
    <row r="11" spans="1:14" ht="54" customHeight="1" thickBot="1">
      <c r="A11" s="272"/>
      <c r="B11" s="273"/>
      <c r="C11" s="274"/>
      <c r="D11" s="275"/>
      <c r="E11" s="274"/>
      <c r="F11" s="275"/>
      <c r="G11" s="274"/>
      <c r="H11" s="275"/>
      <c r="I11" s="274"/>
      <c r="J11" s="275"/>
      <c r="K11" s="274"/>
      <c r="L11" s="275"/>
      <c r="M11" s="272" t="str">
        <f>CONCATENATE("  G: ",'2011'!I50,"  L: ",'2011'!J50,"  E: ",'2011'!K50,"  S: ",'2011'!L50,"  P: ",'2011'!M50)</f>
        <v>  G:   L:   E:   S:   P: </v>
      </c>
      <c r="N11" s="273"/>
    </row>
    <row r="12" spans="1:14" ht="22.5" customHeight="1">
      <c r="A12" s="201" t="s">
        <v>173</v>
      </c>
      <c r="B12" s="202">
        <v>40874</v>
      </c>
      <c r="C12" s="203" t="s">
        <v>173</v>
      </c>
      <c r="D12" s="204">
        <v>40875</v>
      </c>
      <c r="E12" s="203" t="s">
        <v>173</v>
      </c>
      <c r="F12" s="204">
        <v>40876</v>
      </c>
      <c r="G12" s="203" t="s">
        <v>173</v>
      </c>
      <c r="H12" s="204">
        <v>40877</v>
      </c>
      <c r="I12" s="203" t="s">
        <v>173</v>
      </c>
      <c r="J12" s="204">
        <v>0</v>
      </c>
      <c r="K12" s="203" t="s">
        <v>173</v>
      </c>
      <c r="L12" s="204">
        <v>0</v>
      </c>
      <c r="M12" s="201" t="s">
        <v>173</v>
      </c>
      <c r="N12" s="202">
        <v>0</v>
      </c>
    </row>
    <row r="13" spans="1:14" ht="54" customHeight="1" thickBot="1">
      <c r="A13" s="272"/>
      <c r="B13" s="273"/>
      <c r="C13" s="274"/>
      <c r="D13" s="275"/>
      <c r="E13" s="274"/>
      <c r="F13" s="275"/>
      <c r="G13" s="274"/>
      <c r="H13" s="275"/>
      <c r="I13" s="274"/>
      <c r="J13" s="275"/>
      <c r="K13" s="274"/>
      <c r="L13" s="275"/>
      <c r="M13" s="272"/>
      <c r="N13" s="273"/>
    </row>
    <row r="14" spans="1:14" ht="22.5" customHeight="1">
      <c r="A14" s="201" t="s">
        <v>173</v>
      </c>
      <c r="B14" s="202">
        <v>0</v>
      </c>
      <c r="C14" s="203" t="s">
        <v>173</v>
      </c>
      <c r="D14" s="204">
        <v>0</v>
      </c>
      <c r="E14" s="203" t="s">
        <v>173</v>
      </c>
      <c r="F14" s="204">
        <v>0</v>
      </c>
      <c r="G14" s="203" t="s">
        <v>173</v>
      </c>
      <c r="H14" s="204">
        <v>0</v>
      </c>
      <c r="I14" s="203" t="s">
        <v>173</v>
      </c>
      <c r="J14" s="204">
        <v>0</v>
      </c>
      <c r="K14" s="203" t="s">
        <v>173</v>
      </c>
      <c r="L14" s="204">
        <v>0</v>
      </c>
      <c r="M14" s="201" t="s">
        <v>173</v>
      </c>
      <c r="N14" s="202">
        <v>0</v>
      </c>
    </row>
    <row r="15" spans="1:14" ht="54" customHeight="1" thickBot="1">
      <c r="A15" s="272"/>
      <c r="B15" s="273"/>
      <c r="C15" s="274"/>
      <c r="D15" s="275"/>
      <c r="E15" s="274"/>
      <c r="F15" s="275"/>
      <c r="G15" s="274"/>
      <c r="H15" s="275"/>
      <c r="I15" s="274"/>
      <c r="J15" s="275"/>
      <c r="K15" s="274"/>
      <c r="L15" s="275"/>
      <c r="M15" s="272"/>
      <c r="N15" s="273"/>
    </row>
  </sheetData>
  <sheetProtection/>
  <mergeCells count="49">
    <mergeCell ref="I15:J15"/>
    <mergeCell ref="K15:L15"/>
    <mergeCell ref="M15:N15"/>
    <mergeCell ref="A15:B15"/>
    <mergeCell ref="C15:D15"/>
    <mergeCell ref="E15:F15"/>
    <mergeCell ref="G15:H15"/>
    <mergeCell ref="M11:N11"/>
    <mergeCell ref="A13:B13"/>
    <mergeCell ref="C13:D13"/>
    <mergeCell ref="E13:F13"/>
    <mergeCell ref="G13:H13"/>
    <mergeCell ref="I13:J13"/>
    <mergeCell ref="K13:L13"/>
    <mergeCell ref="M13:N13"/>
    <mergeCell ref="A11:B11"/>
    <mergeCell ref="C11:D11"/>
    <mergeCell ref="E11:F11"/>
    <mergeCell ref="G11:H11"/>
    <mergeCell ref="I11:J11"/>
    <mergeCell ref="K11:L11"/>
    <mergeCell ref="M7:N7"/>
    <mergeCell ref="A9:B9"/>
    <mergeCell ref="C9:D9"/>
    <mergeCell ref="E9:F9"/>
    <mergeCell ref="G9:H9"/>
    <mergeCell ref="I9:J9"/>
    <mergeCell ref="K9:L9"/>
    <mergeCell ref="M9:N9"/>
    <mergeCell ref="A7:B7"/>
    <mergeCell ref="C7:D7"/>
    <mergeCell ref="E7:F7"/>
    <mergeCell ref="G7:H7"/>
    <mergeCell ref="I7:J7"/>
    <mergeCell ref="K7:L7"/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</mergeCells>
  <conditionalFormatting sqref="A4 C4 E4 G4 I4 K4 M4 M6 K6 I6 G6 E6 C6 A6 A8 C8 E8 G8 I8 K8 M8 M10 K10 I10 G10 E10 C10 A10 A12 C12 E12 G12 I12 K12 M12 M14 K14 I14 G14 E14 C14 A14">
    <cfRule type="expression" priority="1" dxfId="0" stopIfTrue="1">
      <formula>NOT(B4&gt;0)</formula>
    </cfRule>
  </conditionalFormatting>
  <conditionalFormatting sqref="A5:N5 A7:N7 A9:N9 A11:N11 A13:N13 A15:N15">
    <cfRule type="expression" priority="2" dxfId="0" stopIfTrue="1">
      <formula>NOT(B4&gt;0)</formula>
    </cfRule>
  </conditionalFormatting>
  <conditionalFormatting sqref="B4 D4 F4 H4 J4 L4 N4 B6 D6 F6 H6 J6 L6 N6 B8 D8 F8 H8 J8 L8 N8 B10 D10 F10 H10 J10 L10 N10 B12 D12 F12 H12 J12 L12 N12 B14 D14 F14 H14 J14 L14 N14">
    <cfRule type="expression" priority="3" dxfId="0" stopIfTrue="1">
      <formula>NOT(B4&gt;0)</formula>
    </cfRule>
  </conditionalFormatting>
  <printOptions horizontalCentered="1" verticalCentered="1"/>
  <pageMargins left="0.5905511811023622" right="0.5905511811023622" top="0.39370078740157477" bottom="0.39370078740157477" header="0.492125985" footer="0.492125985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20.7109375" style="198" customWidth="1"/>
    <col min="2" max="2" width="6.7109375" style="198" customWidth="1"/>
    <col min="3" max="3" width="10.7109375" style="198" customWidth="1"/>
    <col min="4" max="4" width="6.7109375" style="198" customWidth="1"/>
    <col min="5" max="5" width="10.7109375" style="198" customWidth="1"/>
    <col min="6" max="6" width="6.7109375" style="198" customWidth="1"/>
    <col min="7" max="7" width="10.7109375" style="198" customWidth="1"/>
    <col min="8" max="8" width="6.7109375" style="198" customWidth="1"/>
    <col min="9" max="9" width="10.7109375" style="198" customWidth="1"/>
    <col min="10" max="10" width="6.7109375" style="198" customWidth="1"/>
    <col min="11" max="11" width="10.7109375" style="198" customWidth="1"/>
    <col min="12" max="12" width="6.7109375" style="198" customWidth="1"/>
    <col min="13" max="13" width="20.7109375" style="198" customWidth="1"/>
    <col min="14" max="14" width="6.7109375" style="198" customWidth="1"/>
    <col min="15" max="16384" width="9.140625" style="198" customWidth="1"/>
  </cols>
  <sheetData>
    <row r="1" spans="1:14" ht="25.5">
      <c r="A1" s="196" t="s">
        <v>206</v>
      </c>
      <c r="B1" s="197"/>
      <c r="C1" s="197"/>
      <c r="D1" s="197"/>
      <c r="E1" s="197"/>
      <c r="F1" s="197"/>
      <c r="G1" s="206" t="str">
        <f>'2011'!A1</f>
        <v>    68º SP Grupo Escoteiro Guaianazes - SBCampo/SP</v>
      </c>
      <c r="H1" s="197"/>
      <c r="I1" s="197"/>
      <c r="J1" s="197"/>
      <c r="K1" s="197"/>
      <c r="L1" s="197"/>
      <c r="M1" s="197"/>
      <c r="N1" s="197"/>
    </row>
    <row r="2" spans="1:14" ht="13.5" thickBot="1">
      <c r="A2" s="199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199"/>
    </row>
    <row r="3" spans="1:14" ht="30" customHeight="1" thickBot="1">
      <c r="A3" s="270" t="s">
        <v>166</v>
      </c>
      <c r="B3" s="270"/>
      <c r="C3" s="271" t="s">
        <v>167</v>
      </c>
      <c r="D3" s="271"/>
      <c r="E3" s="271" t="s">
        <v>168</v>
      </c>
      <c r="F3" s="271"/>
      <c r="G3" s="271" t="s">
        <v>169</v>
      </c>
      <c r="H3" s="271"/>
      <c r="I3" s="271" t="s">
        <v>170</v>
      </c>
      <c r="J3" s="271"/>
      <c r="K3" s="271" t="s">
        <v>171</v>
      </c>
      <c r="L3" s="271"/>
      <c r="M3" s="270" t="s">
        <v>172</v>
      </c>
      <c r="N3" s="270"/>
    </row>
    <row r="4" spans="1:14" ht="22.5" customHeight="1">
      <c r="A4" s="201" t="s">
        <v>173</v>
      </c>
      <c r="B4" s="202">
        <v>0</v>
      </c>
      <c r="C4" s="203" t="s">
        <v>173</v>
      </c>
      <c r="D4" s="204">
        <v>0</v>
      </c>
      <c r="E4" s="203" t="s">
        <v>173</v>
      </c>
      <c r="F4" s="204">
        <v>0</v>
      </c>
      <c r="G4" s="203" t="s">
        <v>173</v>
      </c>
      <c r="H4" s="204">
        <v>0</v>
      </c>
      <c r="I4" s="203" t="s">
        <v>173</v>
      </c>
      <c r="J4" s="204">
        <v>40878</v>
      </c>
      <c r="K4" s="203" t="s">
        <v>173</v>
      </c>
      <c r="L4" s="204">
        <v>40879</v>
      </c>
      <c r="M4" s="201">
        <f>IF('2011'!N51&gt;"",'2011'!N51,"")</f>
      </c>
      <c r="N4" s="202">
        <v>40880</v>
      </c>
    </row>
    <row r="5" spans="1:14" ht="54" customHeight="1" thickBot="1">
      <c r="A5" s="272"/>
      <c r="B5" s="273"/>
      <c r="C5" s="274"/>
      <c r="D5" s="275"/>
      <c r="E5" s="274"/>
      <c r="F5" s="275"/>
      <c r="G5" s="274"/>
      <c r="H5" s="275"/>
      <c r="I5" s="274"/>
      <c r="J5" s="275"/>
      <c r="K5" s="274"/>
      <c r="L5" s="275"/>
      <c r="M5" s="272" t="str">
        <f>CONCATENATE("  G: ",'2011'!I51,"  L: ",'2011'!J51,"  E: ",'2011'!K51,"  S: ",'2011'!L51,"  P: ",'2011'!M51)</f>
        <v>  G:   L:   E:   S:   P: </v>
      </c>
      <c r="N5" s="273"/>
    </row>
    <row r="6" spans="1:14" ht="22.5" customHeight="1">
      <c r="A6" s="201" t="s">
        <v>173</v>
      </c>
      <c r="B6" s="202">
        <v>40881</v>
      </c>
      <c r="C6" s="203" t="s">
        <v>173</v>
      </c>
      <c r="D6" s="204">
        <v>40882</v>
      </c>
      <c r="E6" s="203" t="s">
        <v>173</v>
      </c>
      <c r="F6" s="204">
        <v>40883</v>
      </c>
      <c r="G6" s="203" t="s">
        <v>173</v>
      </c>
      <c r="H6" s="204">
        <v>40884</v>
      </c>
      <c r="I6" s="203" t="s">
        <v>173</v>
      </c>
      <c r="J6" s="204">
        <v>40885</v>
      </c>
      <c r="K6" s="203" t="s">
        <v>173</v>
      </c>
      <c r="L6" s="204">
        <v>40886</v>
      </c>
      <c r="M6" s="201">
        <f>IF('2011'!N52&gt;"",'2011'!N52,"")</f>
      </c>
      <c r="N6" s="202">
        <v>40887</v>
      </c>
    </row>
    <row r="7" spans="1:14" ht="54" customHeight="1" thickBot="1">
      <c r="A7" s="272"/>
      <c r="B7" s="273"/>
      <c r="C7" s="274"/>
      <c r="D7" s="275"/>
      <c r="E7" s="274"/>
      <c r="F7" s="275"/>
      <c r="G7" s="274"/>
      <c r="H7" s="275"/>
      <c r="I7" s="274"/>
      <c r="J7" s="275"/>
      <c r="K7" s="274"/>
      <c r="L7" s="275"/>
      <c r="M7" s="272" t="str">
        <f>CONCATENATE("  G: ",'2011'!I52,"  L: ",'2011'!J52,"  E: ",'2011'!K52,"  S: ",'2011'!L52,"  P: ",'2011'!M52)</f>
        <v>  G:   L:   E:   S:   P: </v>
      </c>
      <c r="N7" s="273"/>
    </row>
    <row r="8" spans="1:14" ht="22.5" customHeight="1">
      <c r="A8" s="201" t="s">
        <v>173</v>
      </c>
      <c r="B8" s="202">
        <v>40888</v>
      </c>
      <c r="C8" s="203" t="s">
        <v>173</v>
      </c>
      <c r="D8" s="204">
        <v>40889</v>
      </c>
      <c r="E8" s="203" t="s">
        <v>173</v>
      </c>
      <c r="F8" s="204">
        <v>40890</v>
      </c>
      <c r="G8" s="203" t="s">
        <v>173</v>
      </c>
      <c r="H8" s="204">
        <v>40891</v>
      </c>
      <c r="I8" s="203" t="s">
        <v>173</v>
      </c>
      <c r="J8" s="204">
        <v>40892</v>
      </c>
      <c r="K8" s="203" t="s">
        <v>173</v>
      </c>
      <c r="L8" s="204">
        <v>40893</v>
      </c>
      <c r="M8" s="201">
        <f>IF('2011'!N53&gt;"",'2011'!N53,"")</f>
      </c>
      <c r="N8" s="202">
        <v>40894</v>
      </c>
    </row>
    <row r="9" spans="1:14" ht="54" customHeight="1" thickBot="1">
      <c r="A9" s="272"/>
      <c r="B9" s="273"/>
      <c r="C9" s="274"/>
      <c r="D9" s="275"/>
      <c r="E9" s="274"/>
      <c r="F9" s="275"/>
      <c r="G9" s="274"/>
      <c r="H9" s="275"/>
      <c r="I9" s="274"/>
      <c r="J9" s="275"/>
      <c r="K9" s="274"/>
      <c r="L9" s="275"/>
      <c r="M9" s="272" t="str">
        <f>CONCATENATE("  G: ",'2011'!I53,"  L: ",'2011'!J53,"  E: ",'2011'!K53,"  S: ",'2011'!L53,"  P: ",'2011'!M53)</f>
        <v>  G:   L:   E:   S:   P: </v>
      </c>
      <c r="N9" s="273"/>
    </row>
    <row r="10" spans="1:14" ht="22.5" customHeight="1">
      <c r="A10" s="201" t="s">
        <v>173</v>
      </c>
      <c r="B10" s="202">
        <v>40895</v>
      </c>
      <c r="C10" s="203" t="s">
        <v>173</v>
      </c>
      <c r="D10" s="204">
        <v>40896</v>
      </c>
      <c r="E10" s="203" t="s">
        <v>173</v>
      </c>
      <c r="F10" s="204">
        <v>40897</v>
      </c>
      <c r="G10" s="203" t="s">
        <v>173</v>
      </c>
      <c r="H10" s="204">
        <v>40898</v>
      </c>
      <c r="I10" s="203" t="s">
        <v>173</v>
      </c>
      <c r="J10" s="204">
        <v>40899</v>
      </c>
      <c r="K10" s="203" t="s">
        <v>173</v>
      </c>
      <c r="L10" s="204">
        <v>40900</v>
      </c>
      <c r="M10" s="201">
        <f>IF('2011'!N54&gt;"",'2011'!N54,"")</f>
      </c>
      <c r="N10" s="202">
        <v>40901</v>
      </c>
    </row>
    <row r="11" spans="1:14" ht="54" customHeight="1" thickBot="1">
      <c r="A11" s="272"/>
      <c r="B11" s="273"/>
      <c r="C11" s="274"/>
      <c r="D11" s="275"/>
      <c r="E11" s="274"/>
      <c r="F11" s="275"/>
      <c r="G11" s="274"/>
      <c r="H11" s="275"/>
      <c r="I11" s="274"/>
      <c r="J11" s="275"/>
      <c r="K11" s="274"/>
      <c r="L11" s="275"/>
      <c r="M11" s="272" t="str">
        <f>CONCATENATE("  G: ",'2011'!I54,"  L: ",'2011'!J54,"  E: ",'2011'!K54,"  S: ",'2011'!L54,"  P: ",'2011'!M54)</f>
        <v>  G:   L:   E:   S:   P: </v>
      </c>
      <c r="N11" s="273"/>
    </row>
    <row r="12" spans="1:14" ht="22.5" customHeight="1">
      <c r="A12" s="201" t="s">
        <v>207</v>
      </c>
      <c r="B12" s="202">
        <v>40902</v>
      </c>
      <c r="C12" s="203" t="s">
        <v>173</v>
      </c>
      <c r="D12" s="204">
        <v>40903</v>
      </c>
      <c r="E12" s="203" t="s">
        <v>173</v>
      </c>
      <c r="F12" s="204">
        <v>40904</v>
      </c>
      <c r="G12" s="203" t="s">
        <v>173</v>
      </c>
      <c r="H12" s="204">
        <v>40905</v>
      </c>
      <c r="I12" s="203" t="s">
        <v>173</v>
      </c>
      <c r="J12" s="204">
        <v>40906</v>
      </c>
      <c r="K12" s="203" t="s">
        <v>173</v>
      </c>
      <c r="L12" s="204">
        <v>40907</v>
      </c>
      <c r="M12" s="201">
        <f>IF('2011'!N55&gt;"",'2011'!N55,"")</f>
      </c>
      <c r="N12" s="202">
        <v>40908</v>
      </c>
    </row>
    <row r="13" spans="1:14" ht="54" customHeight="1" thickBot="1">
      <c r="A13" s="272"/>
      <c r="B13" s="273"/>
      <c r="C13" s="274"/>
      <c r="D13" s="275"/>
      <c r="E13" s="274"/>
      <c r="F13" s="275"/>
      <c r="G13" s="274"/>
      <c r="H13" s="275"/>
      <c r="I13" s="274"/>
      <c r="J13" s="275"/>
      <c r="K13" s="274"/>
      <c r="L13" s="275"/>
      <c r="M13" s="272" t="str">
        <f>CONCATENATE("  G: ",'2011'!I55,"  L: ",'2011'!J55,"  E: ",'2011'!K55,"  S: ",'2011'!L55,"  P: ",'2011'!M55)</f>
        <v>  G:   L:   E:   S:   P: </v>
      </c>
      <c r="N13" s="273"/>
    </row>
    <row r="14" spans="1:14" ht="22.5" customHeight="1">
      <c r="A14" s="201" t="s">
        <v>173</v>
      </c>
      <c r="B14" s="202">
        <v>0</v>
      </c>
      <c r="C14" s="203" t="s">
        <v>173</v>
      </c>
      <c r="D14" s="204">
        <v>0</v>
      </c>
      <c r="E14" s="203" t="s">
        <v>173</v>
      </c>
      <c r="F14" s="204">
        <v>0</v>
      </c>
      <c r="G14" s="203" t="s">
        <v>173</v>
      </c>
      <c r="H14" s="204">
        <v>0</v>
      </c>
      <c r="I14" s="203" t="s">
        <v>173</v>
      </c>
      <c r="J14" s="204">
        <v>0</v>
      </c>
      <c r="K14" s="203" t="s">
        <v>173</v>
      </c>
      <c r="L14" s="204">
        <v>0</v>
      </c>
      <c r="M14" s="201" t="s">
        <v>173</v>
      </c>
      <c r="N14" s="202">
        <v>0</v>
      </c>
    </row>
    <row r="15" spans="1:14" ht="54" customHeight="1" thickBot="1">
      <c r="A15" s="272"/>
      <c r="B15" s="273"/>
      <c r="C15" s="274"/>
      <c r="D15" s="275"/>
      <c r="E15" s="274"/>
      <c r="F15" s="275"/>
      <c r="G15" s="274"/>
      <c r="H15" s="275"/>
      <c r="I15" s="274"/>
      <c r="J15" s="275"/>
      <c r="K15" s="274"/>
      <c r="L15" s="275"/>
      <c r="M15" s="272"/>
      <c r="N15" s="273"/>
    </row>
  </sheetData>
  <sheetProtection/>
  <mergeCells count="49">
    <mergeCell ref="I15:J15"/>
    <mergeCell ref="K15:L15"/>
    <mergeCell ref="M15:N15"/>
    <mergeCell ref="A15:B15"/>
    <mergeCell ref="C15:D15"/>
    <mergeCell ref="E15:F15"/>
    <mergeCell ref="G15:H15"/>
    <mergeCell ref="M11:N11"/>
    <mergeCell ref="A13:B13"/>
    <mergeCell ref="C13:D13"/>
    <mergeCell ref="E13:F13"/>
    <mergeCell ref="G13:H13"/>
    <mergeCell ref="I13:J13"/>
    <mergeCell ref="K13:L13"/>
    <mergeCell ref="M13:N13"/>
    <mergeCell ref="A11:B11"/>
    <mergeCell ref="C11:D11"/>
    <mergeCell ref="E11:F11"/>
    <mergeCell ref="G11:H11"/>
    <mergeCell ref="I11:J11"/>
    <mergeCell ref="K11:L11"/>
    <mergeCell ref="M7:N7"/>
    <mergeCell ref="A9:B9"/>
    <mergeCell ref="C9:D9"/>
    <mergeCell ref="E9:F9"/>
    <mergeCell ref="G9:H9"/>
    <mergeCell ref="I9:J9"/>
    <mergeCell ref="K9:L9"/>
    <mergeCell ref="M9:N9"/>
    <mergeCell ref="A7:B7"/>
    <mergeCell ref="C7:D7"/>
    <mergeCell ref="E7:F7"/>
    <mergeCell ref="G7:H7"/>
    <mergeCell ref="I7:J7"/>
    <mergeCell ref="K7:L7"/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</mergeCells>
  <conditionalFormatting sqref="A4 C4 E4 G4 I4 K4 M4 M6 K6 I6 G6 E6 C6 A6 A8 C8 E8 G8 I8 K8 M8 M10 K10 I10 G10 E10 C10 A10 A12 C12 E12 G12 I12 K12 M12 M14 K14 I14 G14 E14 C14 A14">
    <cfRule type="expression" priority="1" dxfId="0" stopIfTrue="1">
      <formula>NOT(B4&gt;0)</formula>
    </cfRule>
  </conditionalFormatting>
  <conditionalFormatting sqref="A5:N5 A7:N7 A9:N9 A11:N11 A13:N13 A15:N15">
    <cfRule type="expression" priority="2" dxfId="0" stopIfTrue="1">
      <formula>NOT(B4&gt;0)</formula>
    </cfRule>
  </conditionalFormatting>
  <conditionalFormatting sqref="B4 D4 F4 H4 J4 L4 N4 B6 D6 F6 H6 J6 L6 N6 B8 D8 F8 H8 J8 L8 N8 B10 D10 F10 H10 J10 L10 N10 B12 D12 F12 H12 J12 L12 N12 B14 D14 F14 H14 J14 L14 N14">
    <cfRule type="expression" priority="3" dxfId="0" stopIfTrue="1">
      <formula>NOT(B4&gt;0)</formula>
    </cfRule>
  </conditionalFormatting>
  <printOptions horizontalCentered="1" verticalCentered="1"/>
  <pageMargins left="0.5905511811023622" right="0.5905511811023622" top="0.39370078740157477" bottom="0.39370078740157477" header="0.492125985" footer="0.49212598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8"/>
  <sheetViews>
    <sheetView zoomScale="186" zoomScaleNormal="186" zoomScalePageLayoutView="0" workbookViewId="0" topLeftCell="A1">
      <selection activeCell="A1" sqref="A1:E1"/>
    </sheetView>
  </sheetViews>
  <sheetFormatPr defaultColWidth="9.140625" defaultRowHeight="15"/>
  <cols>
    <col min="1" max="1" width="9.140625" style="6" customWidth="1"/>
    <col min="2" max="2" width="10.28125" style="6" customWidth="1"/>
    <col min="3" max="3" width="36.00390625" style="6" customWidth="1"/>
    <col min="4" max="4" width="9.140625" style="6" customWidth="1"/>
    <col min="5" max="5" width="8.7109375" style="6" customWidth="1"/>
    <col min="6" max="16384" width="9.140625" style="6" customWidth="1"/>
  </cols>
  <sheetData>
    <row r="1" spans="1:26" ht="15" customHeight="1">
      <c r="A1" s="212" t="s">
        <v>100</v>
      </c>
      <c r="B1" s="212"/>
      <c r="C1" s="212"/>
      <c r="D1" s="212"/>
      <c r="E1" s="212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</row>
    <row r="2" spans="1:26" ht="12.75">
      <c r="A2" s="176"/>
      <c r="B2" s="177"/>
      <c r="C2" s="177"/>
      <c r="D2" s="89"/>
      <c r="E2" s="9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</row>
    <row r="3" spans="1:26" ht="12.75">
      <c r="A3" s="82"/>
      <c r="B3" s="73"/>
      <c r="C3" s="73"/>
      <c r="D3" s="73"/>
      <c r="E3" s="91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</row>
    <row r="4" spans="1:26" ht="12.75">
      <c r="A4" s="82"/>
      <c r="B4" s="73"/>
      <c r="C4" s="73"/>
      <c r="D4" s="73"/>
      <c r="E4" s="91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</row>
    <row r="5" spans="1:26" ht="12.75">
      <c r="A5" s="82"/>
      <c r="B5" s="73"/>
      <c r="C5" s="73"/>
      <c r="D5" s="73"/>
      <c r="E5" s="91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</row>
    <row r="6" spans="1:26" ht="12.75">
      <c r="A6" s="82"/>
      <c r="B6" s="73"/>
      <c r="C6" s="73"/>
      <c r="D6" s="73"/>
      <c r="E6" s="91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</row>
    <row r="7" spans="1:26" ht="12.75">
      <c r="A7" s="82"/>
      <c r="B7" s="73"/>
      <c r="C7" s="73"/>
      <c r="D7" s="73"/>
      <c r="E7" s="91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</row>
    <row r="8" spans="1:26" ht="12.75">
      <c r="A8" s="82"/>
      <c r="B8" s="73"/>
      <c r="C8" s="73"/>
      <c r="D8" s="73"/>
      <c r="E8" s="91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</row>
    <row r="9" spans="1:26" ht="12.75">
      <c r="A9" s="82"/>
      <c r="B9" s="73"/>
      <c r="C9" s="73"/>
      <c r="D9" s="73"/>
      <c r="E9" s="91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</row>
    <row r="10" spans="1:26" ht="12.75">
      <c r="A10" s="82"/>
      <c r="B10" s="73"/>
      <c r="C10" s="73"/>
      <c r="D10" s="73"/>
      <c r="E10" s="91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</row>
    <row r="11" spans="1:26" ht="12.75">
      <c r="A11" s="82"/>
      <c r="B11" s="73"/>
      <c r="C11" s="73"/>
      <c r="D11" s="73"/>
      <c r="E11" s="91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</row>
    <row r="12" spans="1:26" ht="12.75">
      <c r="A12" s="82"/>
      <c r="B12" s="73"/>
      <c r="C12" s="73"/>
      <c r="D12" s="73"/>
      <c r="E12" s="91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</row>
    <row r="13" spans="1:26" ht="12.75">
      <c r="A13" s="82"/>
      <c r="B13" s="73"/>
      <c r="C13" s="73"/>
      <c r="D13" s="73"/>
      <c r="E13" s="91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</row>
    <row r="14" spans="1:26" ht="12.75">
      <c r="A14" s="82"/>
      <c r="B14" s="73"/>
      <c r="C14" s="73"/>
      <c r="D14" s="73"/>
      <c r="E14" s="91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</row>
    <row r="15" spans="1:26" ht="12.75">
      <c r="A15" s="82"/>
      <c r="B15" s="73"/>
      <c r="C15" s="73"/>
      <c r="D15" s="73"/>
      <c r="E15" s="91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</row>
    <row r="16" spans="1:26" ht="12.75">
      <c r="A16" s="82"/>
      <c r="B16" s="73"/>
      <c r="C16" s="73"/>
      <c r="D16" s="73"/>
      <c r="E16" s="91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</row>
    <row r="17" spans="1:26" ht="12.75">
      <c r="A17" s="82"/>
      <c r="B17" s="73"/>
      <c r="C17" s="73"/>
      <c r="D17" s="73"/>
      <c r="E17" s="91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</row>
    <row r="18" spans="1:26" ht="12.75">
      <c r="A18" s="82"/>
      <c r="B18" s="73"/>
      <c r="C18" s="73"/>
      <c r="D18" s="73"/>
      <c r="E18" s="91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</row>
    <row r="19" spans="1:26" ht="12.75">
      <c r="A19" s="82"/>
      <c r="B19" s="73"/>
      <c r="C19" s="73"/>
      <c r="D19" s="73"/>
      <c r="E19" s="91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</row>
    <row r="20" spans="1:26" ht="12.75">
      <c r="A20" s="82"/>
      <c r="B20" s="73"/>
      <c r="C20" s="73"/>
      <c r="D20" s="73"/>
      <c r="E20" s="91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</row>
    <row r="21" spans="1:26" ht="12.75">
      <c r="A21" s="82"/>
      <c r="B21" s="73"/>
      <c r="C21" s="73"/>
      <c r="D21" s="73"/>
      <c r="E21" s="91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</row>
    <row r="22" spans="1:26" ht="12.75">
      <c r="A22" s="82"/>
      <c r="B22" s="73"/>
      <c r="C22" s="73"/>
      <c r="D22" s="73"/>
      <c r="E22" s="91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</row>
    <row r="23" spans="1:26" ht="12.75">
      <c r="A23" s="82"/>
      <c r="B23" s="73"/>
      <c r="C23" s="73"/>
      <c r="D23" s="73"/>
      <c r="E23" s="91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</row>
    <row r="24" spans="1:26" ht="12.75">
      <c r="A24" s="82"/>
      <c r="B24" s="73"/>
      <c r="C24" s="73"/>
      <c r="D24" s="73"/>
      <c r="E24" s="91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</row>
    <row r="25" spans="1:26" ht="12.75">
      <c r="A25" s="82"/>
      <c r="B25" s="73"/>
      <c r="C25" s="73"/>
      <c r="D25" s="73"/>
      <c r="E25" s="91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</row>
    <row r="26" spans="1:26" ht="12.75">
      <c r="A26" s="82"/>
      <c r="B26" s="73"/>
      <c r="C26" s="73"/>
      <c r="D26" s="73"/>
      <c r="E26" s="91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</row>
    <row r="27" spans="1:26" ht="12.75">
      <c r="A27" s="82"/>
      <c r="B27" s="73"/>
      <c r="C27" s="73"/>
      <c r="D27" s="73"/>
      <c r="E27" s="91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</row>
    <row r="28" spans="1:26" ht="12.75">
      <c r="A28" s="82"/>
      <c r="B28" s="73"/>
      <c r="C28" s="73"/>
      <c r="D28" s="73"/>
      <c r="E28" s="91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</row>
    <row r="29" spans="1:26" ht="12.75">
      <c r="A29" s="82"/>
      <c r="B29" s="73"/>
      <c r="C29" s="73"/>
      <c r="D29" s="73"/>
      <c r="E29" s="91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</row>
    <row r="30" spans="1:26" ht="12.75">
      <c r="A30" s="82"/>
      <c r="B30" s="73"/>
      <c r="C30" s="73"/>
      <c r="D30" s="73"/>
      <c r="E30" s="91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</row>
    <row r="31" spans="1:26" ht="12.75">
      <c r="A31" s="82"/>
      <c r="B31" s="73"/>
      <c r="C31" s="73"/>
      <c r="D31" s="73"/>
      <c r="E31" s="91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</row>
    <row r="32" spans="1:26" ht="12.75">
      <c r="A32" s="82"/>
      <c r="B32" s="73"/>
      <c r="C32" s="73"/>
      <c r="D32" s="73"/>
      <c r="E32" s="91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</row>
    <row r="33" spans="1:26" ht="12.75">
      <c r="A33" s="82"/>
      <c r="B33" s="73"/>
      <c r="C33" s="73"/>
      <c r="D33" s="73"/>
      <c r="E33" s="91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</row>
    <row r="34" spans="1:26" ht="12.75">
      <c r="A34" s="82"/>
      <c r="B34" s="73"/>
      <c r="C34" s="73"/>
      <c r="D34" s="73"/>
      <c r="E34" s="91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</row>
    <row r="35" spans="1:26" ht="12.75">
      <c r="A35" s="82"/>
      <c r="B35" s="73"/>
      <c r="C35" s="73"/>
      <c r="D35" s="73"/>
      <c r="E35" s="91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</row>
    <row r="36" spans="1:26" ht="12.75">
      <c r="A36" s="82"/>
      <c r="B36" s="73"/>
      <c r="C36" s="73"/>
      <c r="D36" s="73"/>
      <c r="E36" s="91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</row>
    <row r="37" spans="1:26" ht="12.75">
      <c r="A37" s="82"/>
      <c r="B37" s="73"/>
      <c r="C37" s="73"/>
      <c r="D37" s="73"/>
      <c r="E37" s="91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</row>
    <row r="38" spans="1:26" ht="12.75">
      <c r="A38" s="82"/>
      <c r="B38" s="73"/>
      <c r="C38" s="73"/>
      <c r="D38" s="73"/>
      <c r="E38" s="91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</row>
    <row r="39" spans="1:26" ht="12.75">
      <c r="A39" s="82"/>
      <c r="B39" s="73"/>
      <c r="C39" s="73"/>
      <c r="D39" s="73"/>
      <c r="E39" s="91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</row>
    <row r="40" spans="1:26" ht="12.75">
      <c r="A40" s="82"/>
      <c r="B40" s="73"/>
      <c r="C40" s="73"/>
      <c r="D40" s="73"/>
      <c r="E40" s="91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</row>
    <row r="41" spans="1:26" ht="12.75">
      <c r="A41" s="82"/>
      <c r="B41" s="73"/>
      <c r="C41" s="73"/>
      <c r="D41" s="73"/>
      <c r="E41" s="91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</row>
    <row r="42" spans="1:26" ht="12.75">
      <c r="A42" s="82"/>
      <c r="B42" s="73"/>
      <c r="C42" s="73"/>
      <c r="D42" s="73"/>
      <c r="E42" s="91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</row>
    <row r="43" spans="1:26" ht="12.75">
      <c r="A43" s="82"/>
      <c r="B43" s="73"/>
      <c r="C43" s="73"/>
      <c r="D43" s="73"/>
      <c r="E43" s="91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</row>
    <row r="44" spans="1:26" ht="12.75">
      <c r="A44" s="82"/>
      <c r="B44" s="73"/>
      <c r="C44" s="73"/>
      <c r="D44" s="73"/>
      <c r="E44" s="91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</row>
    <row r="45" spans="1:26" ht="12.75">
      <c r="A45" s="82"/>
      <c r="B45" s="73"/>
      <c r="C45" s="73"/>
      <c r="D45" s="73"/>
      <c r="E45" s="91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</row>
    <row r="46" spans="1:26" ht="12.75">
      <c r="A46" s="82"/>
      <c r="B46" s="73"/>
      <c r="C46" s="73"/>
      <c r="D46" s="73"/>
      <c r="E46" s="91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</row>
    <row r="47" spans="1:26" ht="12.75">
      <c r="A47" s="160"/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</row>
    <row r="48" spans="1:26" ht="12.75">
      <c r="A48" s="160"/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</row>
    <row r="49" spans="1:26" ht="12.75">
      <c r="A49" s="160"/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</row>
    <row r="50" spans="1:26" ht="12.75">
      <c r="A50" s="160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</row>
    <row r="51" spans="1:26" ht="12.75">
      <c r="A51" s="160"/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</row>
    <row r="52" spans="1:26" ht="12.75">
      <c r="A52" s="160"/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</row>
    <row r="53" spans="1:26" ht="12.75">
      <c r="A53" s="160"/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</row>
    <row r="54" spans="1:26" ht="12.75">
      <c r="A54" s="160"/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</row>
    <row r="55" spans="1:26" ht="12.75">
      <c r="A55" s="160"/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</row>
    <row r="56" spans="1:26" ht="12.75">
      <c r="A56" s="160"/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</row>
    <row r="57" spans="1:26" ht="12.75">
      <c r="A57" s="160"/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</row>
    <row r="58" spans="1:26" ht="12.75">
      <c r="A58" s="160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</row>
    <row r="59" spans="1:26" ht="12.75">
      <c r="A59" s="160"/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</row>
    <row r="60" spans="1:26" ht="12.75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</row>
    <row r="61" spans="1:26" ht="12.75">
      <c r="A61" s="160"/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</row>
    <row r="62" spans="1:26" ht="12.75">
      <c r="A62" s="160"/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</row>
    <row r="63" spans="1:26" ht="12.75">
      <c r="A63" s="160"/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</row>
    <row r="64" spans="1:26" ht="12.75">
      <c r="A64" s="160"/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</row>
    <row r="65" spans="1:26" ht="12.75">
      <c r="A65" s="160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</row>
    <row r="66" spans="1:26" ht="12.75">
      <c r="A66" s="160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</row>
    <row r="67" spans="1:26" ht="12.75">
      <c r="A67" s="160"/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</row>
    <row r="68" spans="1:26" ht="12.75">
      <c r="A68" s="160"/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</row>
  </sheetData>
  <sheetProtection/>
  <mergeCells count="1">
    <mergeCell ref="A1:E1"/>
  </mergeCells>
  <hyperlinks>
    <hyperlink ref="A1:E1" r:id="rId1" display="clique e confira o CALENDÁRIO ANUAL no site da UEB - DBN"/>
  </hyperlinks>
  <printOptions/>
  <pageMargins left="0.4" right="0.1" top="0.39" bottom="0.5" header="0.2" footer="0.44"/>
  <pageSetup horizontalDpi="600" verticalDpi="600" orientation="portrait" paperSize="9" scale="13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5"/>
  <sheetViews>
    <sheetView view="pageBreakPreview" zoomScale="60" zoomScaleNormal="94" zoomScalePageLayoutView="0" workbookViewId="0" topLeftCell="A1">
      <selection activeCell="A1" sqref="A1:O1"/>
    </sheetView>
  </sheetViews>
  <sheetFormatPr defaultColWidth="9.140625" defaultRowHeight="15"/>
  <cols>
    <col min="1" max="14" width="9.140625" style="6" customWidth="1"/>
    <col min="15" max="15" width="3.57421875" style="6" customWidth="1"/>
    <col min="16" max="16" width="3.421875" style="6" customWidth="1"/>
    <col min="17" max="16384" width="9.140625" style="6" customWidth="1"/>
  </cols>
  <sheetData>
    <row r="1" spans="1:16" s="83" customFormat="1" ht="15">
      <c r="A1" s="213" t="s">
        <v>208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179"/>
    </row>
    <row r="2" ht="12.75">
      <c r="P2" s="178"/>
    </row>
    <row r="3" ht="12.75">
      <c r="P3" s="178"/>
    </row>
    <row r="4" ht="12.75">
      <c r="P4" s="178"/>
    </row>
    <row r="5" ht="12.75">
      <c r="P5" s="178"/>
    </row>
    <row r="6" ht="12.75">
      <c r="P6" s="178"/>
    </row>
    <row r="7" ht="12.75">
      <c r="P7" s="178"/>
    </row>
    <row r="8" ht="12.75">
      <c r="P8" s="178"/>
    </row>
    <row r="9" ht="12.75">
      <c r="P9" s="178"/>
    </row>
    <row r="10" spans="3:16" ht="12.75">
      <c r="C10" s="214" t="s">
        <v>209</v>
      </c>
      <c r="D10" s="214"/>
      <c r="E10" s="214"/>
      <c r="F10" s="214"/>
      <c r="G10" s="214"/>
      <c r="H10" s="214"/>
      <c r="I10" s="214"/>
      <c r="J10" s="214"/>
      <c r="K10" s="214"/>
      <c r="L10" s="214"/>
      <c r="P10" s="178"/>
    </row>
    <row r="11" spans="3:16" ht="12.75"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P11" s="178"/>
    </row>
    <row r="12" spans="3:16" ht="12.75"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P12" s="178"/>
    </row>
    <row r="13" spans="3:16" ht="12.75"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P13" s="178"/>
    </row>
    <row r="14" spans="3:16" ht="12.75"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P14" s="178"/>
    </row>
    <row r="15" spans="3:16" ht="12.75"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P15" s="178"/>
    </row>
    <row r="16" spans="3:16" ht="12.75"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P16" s="178"/>
    </row>
    <row r="17" spans="3:16" ht="12.75"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P17" s="178"/>
    </row>
    <row r="18" spans="3:16" ht="12.75"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P18" s="178"/>
    </row>
    <row r="19" spans="3:16" ht="12.75"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P19" s="178"/>
    </row>
    <row r="20" spans="3:16" ht="12.75"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P20" s="178"/>
    </row>
    <row r="21" spans="3:16" ht="12.75"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P21" s="178"/>
    </row>
    <row r="22" spans="3:16" ht="12.75"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P22" s="178"/>
    </row>
    <row r="23" spans="3:16" ht="12.75"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P23" s="178"/>
    </row>
    <row r="24" spans="3:16" ht="12.75"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P24" s="178"/>
    </row>
    <row r="25" ht="12.75">
      <c r="P25" s="178"/>
    </row>
    <row r="26" ht="12.75">
      <c r="P26" s="178"/>
    </row>
    <row r="27" ht="12.75">
      <c r="P27" s="178"/>
    </row>
    <row r="28" ht="12.75">
      <c r="P28" s="178"/>
    </row>
    <row r="29" ht="12.75">
      <c r="P29" s="178"/>
    </row>
    <row r="30" ht="12.75">
      <c r="P30" s="178"/>
    </row>
    <row r="31" ht="12.75">
      <c r="P31" s="178"/>
    </row>
    <row r="32" ht="12.75">
      <c r="P32" s="178"/>
    </row>
    <row r="33" ht="12.75">
      <c r="P33" s="178"/>
    </row>
    <row r="34" ht="12.75">
      <c r="P34" s="178"/>
    </row>
    <row r="35" ht="12.75">
      <c r="P35" s="178"/>
    </row>
    <row r="36" ht="12.75">
      <c r="P36" s="178"/>
    </row>
    <row r="37" ht="12.75">
      <c r="P37" s="178"/>
    </row>
    <row r="38" ht="12.75">
      <c r="P38" s="178"/>
    </row>
    <row r="39" ht="12.75">
      <c r="P39" s="178"/>
    </row>
    <row r="40" spans="1:16" ht="12.75">
      <c r="A40" s="178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</row>
    <row r="41" ht="12.75">
      <c r="P41" s="178"/>
    </row>
    <row r="42" ht="12.75">
      <c r="P42" s="178"/>
    </row>
    <row r="43" ht="12.75">
      <c r="P43" s="178"/>
    </row>
    <row r="44" ht="12.75">
      <c r="P44" s="178"/>
    </row>
    <row r="45" ht="12.75">
      <c r="P45" s="178"/>
    </row>
    <row r="46" ht="12.75">
      <c r="P46" s="178"/>
    </row>
    <row r="47" ht="12.75">
      <c r="P47" s="178"/>
    </row>
    <row r="48" ht="12.75">
      <c r="P48" s="178"/>
    </row>
    <row r="49" ht="12.75">
      <c r="P49" s="178"/>
    </row>
    <row r="50" ht="12.75">
      <c r="P50" s="178"/>
    </row>
    <row r="51" ht="12.75">
      <c r="P51" s="178"/>
    </row>
    <row r="52" ht="12.75">
      <c r="P52" s="178"/>
    </row>
    <row r="53" ht="12.75">
      <c r="P53" s="178"/>
    </row>
    <row r="54" ht="12.75">
      <c r="P54" s="178"/>
    </row>
    <row r="55" ht="12.75">
      <c r="P55" s="178"/>
    </row>
    <row r="56" ht="12.75">
      <c r="P56" s="178"/>
    </row>
    <row r="57" ht="12.75">
      <c r="P57" s="178"/>
    </row>
    <row r="58" ht="12.75">
      <c r="P58" s="178"/>
    </row>
    <row r="59" ht="12.75">
      <c r="P59" s="178"/>
    </row>
    <row r="60" ht="12.75">
      <c r="P60" s="178"/>
    </row>
    <row r="61" ht="12.75">
      <c r="P61" s="178"/>
    </row>
    <row r="62" ht="12.75">
      <c r="P62" s="178"/>
    </row>
    <row r="63" ht="12.75">
      <c r="P63" s="178"/>
    </row>
    <row r="64" ht="12.75">
      <c r="P64" s="178"/>
    </row>
    <row r="65" ht="12.75">
      <c r="P65" s="178"/>
    </row>
    <row r="66" ht="12.75">
      <c r="P66" s="178"/>
    </row>
    <row r="67" ht="12.75">
      <c r="P67" s="178"/>
    </row>
    <row r="68" ht="12.75">
      <c r="P68" s="178"/>
    </row>
    <row r="69" ht="12.75">
      <c r="P69" s="178"/>
    </row>
    <row r="70" ht="12.75">
      <c r="P70" s="178"/>
    </row>
    <row r="71" ht="12.75">
      <c r="P71" s="178"/>
    </row>
    <row r="72" ht="12.75">
      <c r="P72" s="178"/>
    </row>
    <row r="73" ht="12.75">
      <c r="P73" s="178"/>
    </row>
    <row r="74" ht="12.75">
      <c r="P74" s="178"/>
    </row>
    <row r="75" ht="12.75">
      <c r="P75" s="178"/>
    </row>
    <row r="76" ht="12.75">
      <c r="P76" s="178"/>
    </row>
    <row r="77" ht="12.75">
      <c r="P77" s="178"/>
    </row>
    <row r="78" ht="12.75">
      <c r="P78" s="178"/>
    </row>
    <row r="79" spans="1:16" ht="12.75">
      <c r="A79" s="178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</row>
    <row r="80" ht="12.75">
      <c r="P80" s="178"/>
    </row>
    <row r="81" ht="12.75">
      <c r="P81" s="178"/>
    </row>
    <row r="82" ht="12.75">
      <c r="P82" s="178"/>
    </row>
    <row r="83" ht="12.75">
      <c r="P83" s="178"/>
    </row>
    <row r="84" ht="12.75">
      <c r="P84" s="178"/>
    </row>
    <row r="85" ht="12.75">
      <c r="P85" s="178"/>
    </row>
    <row r="86" ht="12.75">
      <c r="P86" s="178"/>
    </row>
    <row r="87" ht="12.75">
      <c r="P87" s="178"/>
    </row>
    <row r="88" ht="12.75">
      <c r="P88" s="178"/>
    </row>
    <row r="89" ht="12.75">
      <c r="P89" s="178"/>
    </row>
    <row r="90" ht="12.75">
      <c r="P90" s="178"/>
    </row>
    <row r="91" ht="12.75">
      <c r="P91" s="178"/>
    </row>
    <row r="92" ht="12.75">
      <c r="P92" s="178"/>
    </row>
    <row r="93" ht="12.75">
      <c r="P93" s="178"/>
    </row>
    <row r="94" ht="12.75">
      <c r="P94" s="178"/>
    </row>
    <row r="95" ht="12.75">
      <c r="P95" s="178"/>
    </row>
    <row r="96" ht="12.75">
      <c r="P96" s="178"/>
    </row>
    <row r="97" ht="12.75">
      <c r="P97" s="178"/>
    </row>
    <row r="98" ht="12.75">
      <c r="P98" s="178"/>
    </row>
    <row r="99" ht="12.75">
      <c r="P99" s="178"/>
    </row>
    <row r="100" ht="12.75">
      <c r="P100" s="178"/>
    </row>
    <row r="101" ht="12.75">
      <c r="P101" s="178"/>
    </row>
    <row r="102" ht="12.75">
      <c r="P102" s="178"/>
    </row>
    <row r="103" ht="12.75">
      <c r="P103" s="178"/>
    </row>
    <row r="104" ht="12.75">
      <c r="P104" s="178"/>
    </row>
    <row r="105" ht="12.75">
      <c r="P105" s="178"/>
    </row>
    <row r="106" ht="12.75">
      <c r="P106" s="178"/>
    </row>
    <row r="107" ht="12.75">
      <c r="P107" s="178"/>
    </row>
    <row r="108" ht="12.75">
      <c r="P108" s="178"/>
    </row>
    <row r="109" ht="12.75">
      <c r="P109" s="178"/>
    </row>
    <row r="110" ht="12.75">
      <c r="P110" s="178"/>
    </row>
    <row r="111" ht="12.75">
      <c r="P111" s="178"/>
    </row>
    <row r="112" ht="12.75">
      <c r="P112" s="178"/>
    </row>
    <row r="113" ht="12.75">
      <c r="P113" s="178"/>
    </row>
    <row r="114" ht="12.75">
      <c r="P114" s="178"/>
    </row>
    <row r="115" ht="12.75">
      <c r="P115" s="178"/>
    </row>
    <row r="116" ht="12.75">
      <c r="P116" s="178"/>
    </row>
    <row r="117" ht="12.75">
      <c r="P117" s="178"/>
    </row>
    <row r="118" spans="1:16" ht="12.75">
      <c r="A118" s="178"/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</row>
    <row r="119" ht="12.75">
      <c r="P119" s="178"/>
    </row>
    <row r="120" ht="12.75">
      <c r="P120" s="178"/>
    </row>
    <row r="121" ht="12.75">
      <c r="P121" s="178"/>
    </row>
    <row r="122" ht="12.75">
      <c r="P122" s="178"/>
    </row>
    <row r="123" ht="12.75">
      <c r="P123" s="178"/>
    </row>
    <row r="124" ht="12.75">
      <c r="P124" s="178"/>
    </row>
    <row r="125" ht="12.75">
      <c r="P125" s="178"/>
    </row>
    <row r="126" ht="12.75">
      <c r="P126" s="178"/>
    </row>
    <row r="127" ht="12.75">
      <c r="P127" s="178"/>
    </row>
    <row r="128" ht="12.75">
      <c r="P128" s="178"/>
    </row>
    <row r="129" ht="12.75">
      <c r="P129" s="178"/>
    </row>
    <row r="130" ht="12.75">
      <c r="P130" s="178"/>
    </row>
    <row r="131" ht="12.75">
      <c r="P131" s="178"/>
    </row>
    <row r="132" ht="12.75">
      <c r="P132" s="178"/>
    </row>
    <row r="133" ht="12.75">
      <c r="P133" s="178"/>
    </row>
    <row r="134" ht="12.75">
      <c r="P134" s="178"/>
    </row>
    <row r="135" ht="12.75">
      <c r="P135" s="178"/>
    </row>
    <row r="136" ht="12.75">
      <c r="P136" s="178"/>
    </row>
    <row r="137" ht="12.75">
      <c r="P137" s="178"/>
    </row>
    <row r="138" ht="12.75">
      <c r="P138" s="178"/>
    </row>
    <row r="139" ht="12.75">
      <c r="P139" s="178"/>
    </row>
    <row r="140" ht="12.75">
      <c r="P140" s="178"/>
    </row>
    <row r="141" ht="12.75">
      <c r="P141" s="178"/>
    </row>
    <row r="142" ht="12.75">
      <c r="P142" s="178"/>
    </row>
    <row r="143" ht="12.75">
      <c r="P143" s="178"/>
    </row>
    <row r="144" ht="12.75">
      <c r="P144" s="178"/>
    </row>
    <row r="145" ht="12.75">
      <c r="P145" s="178"/>
    </row>
    <row r="146" ht="12.75">
      <c r="P146" s="178"/>
    </row>
    <row r="147" ht="12.75">
      <c r="P147" s="178"/>
    </row>
    <row r="148" ht="12.75">
      <c r="P148" s="178"/>
    </row>
    <row r="149" ht="12.75">
      <c r="P149" s="178"/>
    </row>
    <row r="150" ht="12.75">
      <c r="P150" s="178"/>
    </row>
    <row r="151" ht="12.75">
      <c r="P151" s="178"/>
    </row>
    <row r="152" ht="12.75">
      <c r="P152" s="178"/>
    </row>
    <row r="153" ht="12.75">
      <c r="P153" s="178"/>
    </row>
    <row r="154" ht="12.75">
      <c r="P154" s="178"/>
    </row>
    <row r="155" ht="12.75">
      <c r="P155" s="178"/>
    </row>
    <row r="156" ht="12.75">
      <c r="P156" s="178"/>
    </row>
    <row r="157" spans="1:16" ht="12.75">
      <c r="A157" s="178"/>
      <c r="B157" s="178"/>
      <c r="C157" s="178"/>
      <c r="D157" s="178"/>
      <c r="E157" s="178"/>
      <c r="F157" s="178"/>
      <c r="G157" s="178"/>
      <c r="H157" s="178"/>
      <c r="I157" s="178"/>
      <c r="J157" s="178"/>
      <c r="K157" s="178"/>
      <c r="L157" s="178"/>
      <c r="M157" s="178"/>
      <c r="N157" s="178"/>
      <c r="O157" s="178"/>
      <c r="P157" s="178"/>
    </row>
    <row r="158" ht="12.75">
      <c r="P158" s="178"/>
    </row>
    <row r="159" ht="12.75">
      <c r="P159" s="178"/>
    </row>
    <row r="160" ht="12.75">
      <c r="P160" s="178"/>
    </row>
    <row r="161" ht="12.75">
      <c r="P161" s="178"/>
    </row>
    <row r="162" ht="12.75">
      <c r="P162" s="178"/>
    </row>
    <row r="163" ht="12.75">
      <c r="P163" s="178"/>
    </row>
    <row r="164" ht="12.75">
      <c r="P164" s="178"/>
    </row>
    <row r="165" ht="12.75">
      <c r="P165" s="178"/>
    </row>
    <row r="166" ht="12.75">
      <c r="P166" s="178"/>
    </row>
    <row r="167" ht="12.75">
      <c r="P167" s="178"/>
    </row>
    <row r="168" ht="12.75">
      <c r="P168" s="178"/>
    </row>
    <row r="169" ht="12.75">
      <c r="P169" s="178"/>
    </row>
    <row r="170" ht="12.75">
      <c r="P170" s="178"/>
    </row>
    <row r="171" ht="12.75">
      <c r="P171" s="178"/>
    </row>
    <row r="172" ht="12.75">
      <c r="P172" s="178"/>
    </row>
    <row r="173" ht="12.75">
      <c r="P173" s="178"/>
    </row>
    <row r="174" ht="12.75">
      <c r="P174" s="178"/>
    </row>
    <row r="175" ht="12.75">
      <c r="P175" s="178"/>
    </row>
    <row r="176" ht="12.75">
      <c r="P176" s="178"/>
    </row>
    <row r="177" ht="12.75">
      <c r="P177" s="178"/>
    </row>
    <row r="178" ht="12.75">
      <c r="P178" s="178"/>
    </row>
    <row r="179" ht="12.75">
      <c r="P179" s="178"/>
    </row>
    <row r="180" ht="12.75">
      <c r="P180" s="178"/>
    </row>
    <row r="181" ht="12.75">
      <c r="P181" s="178"/>
    </row>
    <row r="182" ht="12.75">
      <c r="P182" s="178"/>
    </row>
    <row r="183" ht="12.75">
      <c r="P183" s="178"/>
    </row>
    <row r="184" ht="12.75">
      <c r="P184" s="178"/>
    </row>
    <row r="185" ht="12.75">
      <c r="P185" s="178"/>
    </row>
    <row r="186" ht="12.75">
      <c r="P186" s="178"/>
    </row>
    <row r="187" ht="12.75">
      <c r="P187" s="178"/>
    </row>
    <row r="188" ht="12.75">
      <c r="P188" s="178"/>
    </row>
    <row r="189" ht="12.75">
      <c r="P189" s="178"/>
    </row>
    <row r="190" ht="12.75">
      <c r="P190" s="178"/>
    </row>
    <row r="191" ht="12.75">
      <c r="P191" s="178"/>
    </row>
    <row r="192" ht="12.75">
      <c r="P192" s="178"/>
    </row>
    <row r="193" ht="12.75">
      <c r="P193" s="178"/>
    </row>
    <row r="194" ht="12.75">
      <c r="P194" s="178"/>
    </row>
    <row r="195" ht="12.75">
      <c r="P195" s="178"/>
    </row>
    <row r="196" spans="1:16" ht="12.75">
      <c r="A196" s="178"/>
      <c r="B196" s="178"/>
      <c r="C196" s="178"/>
      <c r="D196" s="178"/>
      <c r="E196" s="178"/>
      <c r="F196" s="178"/>
      <c r="G196" s="178"/>
      <c r="H196" s="178"/>
      <c r="I196" s="178"/>
      <c r="J196" s="178"/>
      <c r="K196" s="178"/>
      <c r="L196" s="178"/>
      <c r="M196" s="178"/>
      <c r="N196" s="178"/>
      <c r="O196" s="178"/>
      <c r="P196" s="178"/>
    </row>
    <row r="197" ht="12.75">
      <c r="P197" s="178"/>
    </row>
    <row r="198" ht="12.75">
      <c r="P198" s="178"/>
    </row>
    <row r="199" ht="12.75">
      <c r="P199" s="178"/>
    </row>
    <row r="200" ht="12.75">
      <c r="P200" s="178"/>
    </row>
    <row r="201" ht="12.75">
      <c r="P201" s="178"/>
    </row>
    <row r="202" ht="12.75">
      <c r="P202" s="178"/>
    </row>
    <row r="203" ht="12.75">
      <c r="P203" s="178"/>
    </row>
    <row r="204" ht="12.75">
      <c r="P204" s="178"/>
    </row>
    <row r="205" ht="12.75">
      <c r="P205" s="178"/>
    </row>
    <row r="206" ht="12.75">
      <c r="P206" s="178"/>
    </row>
    <row r="207" ht="12.75">
      <c r="P207" s="178"/>
    </row>
    <row r="208" ht="12.75">
      <c r="P208" s="178"/>
    </row>
    <row r="209" ht="12.75">
      <c r="P209" s="178"/>
    </row>
    <row r="210" ht="12.75">
      <c r="P210" s="178"/>
    </row>
    <row r="211" ht="12.75">
      <c r="P211" s="178"/>
    </row>
    <row r="212" ht="12.75">
      <c r="P212" s="178"/>
    </row>
    <row r="213" ht="12.75">
      <c r="P213" s="178"/>
    </row>
    <row r="214" ht="12.75">
      <c r="P214" s="178"/>
    </row>
    <row r="215" ht="12.75">
      <c r="P215" s="178"/>
    </row>
    <row r="216" ht="12.75">
      <c r="P216" s="178"/>
    </row>
    <row r="217" ht="12.75">
      <c r="P217" s="178"/>
    </row>
    <row r="218" ht="12.75">
      <c r="P218" s="178"/>
    </row>
    <row r="219" ht="12.75">
      <c r="P219" s="178"/>
    </row>
    <row r="220" ht="12.75">
      <c r="P220" s="178"/>
    </row>
    <row r="221" ht="12.75">
      <c r="P221" s="178"/>
    </row>
    <row r="222" ht="12.75">
      <c r="P222" s="178"/>
    </row>
    <row r="223" ht="12.75">
      <c r="P223" s="178"/>
    </row>
    <row r="224" ht="12.75">
      <c r="P224" s="178"/>
    </row>
    <row r="225" ht="12.75">
      <c r="P225" s="178"/>
    </row>
    <row r="226" ht="12.75">
      <c r="P226" s="178"/>
    </row>
    <row r="227" ht="12.75">
      <c r="P227" s="178"/>
    </row>
    <row r="228" ht="12.75">
      <c r="P228" s="178"/>
    </row>
    <row r="229" ht="12.75">
      <c r="P229" s="178"/>
    </row>
    <row r="230" ht="12.75">
      <c r="P230" s="178"/>
    </row>
    <row r="231" ht="12.75">
      <c r="P231" s="178"/>
    </row>
    <row r="232" ht="12.75">
      <c r="P232" s="178"/>
    </row>
    <row r="233" ht="12.75">
      <c r="P233" s="178"/>
    </row>
    <row r="234" ht="12.75">
      <c r="P234" s="178"/>
    </row>
    <row r="235" spans="1:16" ht="12.75">
      <c r="A235" s="178"/>
      <c r="B235" s="178"/>
      <c r="C235" s="178"/>
      <c r="D235" s="178"/>
      <c r="E235" s="178"/>
      <c r="F235" s="178"/>
      <c r="G235" s="178"/>
      <c r="H235" s="178"/>
      <c r="I235" s="178"/>
      <c r="J235" s="178"/>
      <c r="K235" s="178"/>
      <c r="L235" s="178"/>
      <c r="M235" s="178"/>
      <c r="N235" s="178"/>
      <c r="O235" s="178"/>
      <c r="P235" s="178"/>
    </row>
  </sheetData>
  <sheetProtection/>
  <mergeCells count="2">
    <mergeCell ref="A1:O1"/>
    <mergeCell ref="C10:L24"/>
  </mergeCells>
  <printOptions/>
  <pageMargins left="0.45" right="0.13" top="0.81" bottom="1" header="0.492125985" footer="0.492125985"/>
  <pageSetup fitToHeight="3" horizontalDpi="600" verticalDpi="600" orientation="portrait" paperSize="9" scale="72" r:id="rId1"/>
  <rowBreaks count="2" manualBreakCount="2">
    <brk id="78" max="15" man="1"/>
    <brk id="156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Y200"/>
  <sheetViews>
    <sheetView showGridLines="0" defaultGridColor="0" zoomScale="170" zoomScaleNormal="170" zoomScalePageLayoutView="0" colorId="8" workbookViewId="0" topLeftCell="A1">
      <selection activeCell="A1" sqref="A1:BB1"/>
    </sheetView>
  </sheetViews>
  <sheetFormatPr defaultColWidth="1.7109375" defaultRowHeight="9" customHeight="1"/>
  <cols>
    <col min="1" max="4" width="1.7109375" style="102" customWidth="1"/>
    <col min="5" max="5" width="3.7109375" style="102" customWidth="1"/>
    <col min="6" max="7" width="1.7109375" style="102" customWidth="1"/>
    <col min="8" max="8" width="3.140625" style="102" bestFit="1" customWidth="1"/>
    <col min="9" max="9" width="1.7109375" style="102" customWidth="1"/>
    <col min="10" max="10" width="2.57421875" style="102" customWidth="1"/>
    <col min="11" max="11" width="3.8515625" style="102" customWidth="1"/>
    <col min="12" max="12" width="1.1484375" style="102" customWidth="1"/>
    <col min="13" max="52" width="1.7109375" style="102" customWidth="1"/>
    <col min="53" max="53" width="3.8515625" style="102" customWidth="1"/>
    <col min="54" max="54" width="1.7109375" style="102" customWidth="1"/>
    <col min="55" max="16384" width="1.7109375" style="84" customWidth="1"/>
  </cols>
  <sheetData>
    <row r="1" spans="1:77" ht="12.75" customHeight="1">
      <c r="A1" s="217" t="s">
        <v>49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</row>
    <row r="2" spans="1:77" ht="12.75" customHeight="1">
      <c r="A2" s="217" t="s">
        <v>50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</row>
    <row r="3" spans="1:77" ht="12.75" customHeight="1">
      <c r="A3" s="218" t="s">
        <v>51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C3" s="158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</row>
    <row r="4" spans="1:77" ht="12.75">
      <c r="A4" s="218" t="s">
        <v>52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</row>
    <row r="5" spans="1:77" ht="27.75" customHeight="1">
      <c r="A5" s="215" t="s">
        <v>53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215"/>
      <c r="BA5" s="215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</row>
    <row r="6" spans="1:77" ht="12.75" customHeight="1">
      <c r="A6" s="216" t="s">
        <v>54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</row>
    <row r="7" spans="1:77" ht="20.25">
      <c r="A7" s="103"/>
      <c r="B7" s="219" t="s">
        <v>104</v>
      </c>
      <c r="C7" s="219"/>
      <c r="D7" s="219"/>
      <c r="E7" s="219"/>
      <c r="F7" s="219"/>
      <c r="G7" s="219"/>
      <c r="H7" s="219"/>
      <c r="I7" s="219"/>
      <c r="J7" s="219"/>
      <c r="K7" s="220" t="s">
        <v>55</v>
      </c>
      <c r="L7" s="220"/>
      <c r="M7" s="220"/>
      <c r="N7" s="220"/>
      <c r="O7" s="103"/>
      <c r="P7" s="103"/>
      <c r="Q7" s="103"/>
      <c r="R7" s="221" t="s">
        <v>210</v>
      </c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</row>
    <row r="8" spans="2:77" ht="12.75">
      <c r="B8" s="222" t="s">
        <v>56</v>
      </c>
      <c r="C8" s="222"/>
      <c r="D8" s="222"/>
      <c r="E8" s="222"/>
      <c r="F8" s="222"/>
      <c r="G8" s="222"/>
      <c r="H8" s="223" t="s">
        <v>57</v>
      </c>
      <c r="I8" s="223"/>
      <c r="J8" s="223"/>
      <c r="K8" s="223"/>
      <c r="L8" s="223"/>
      <c r="M8" s="223" t="s">
        <v>58</v>
      </c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4" t="s">
        <v>59</v>
      </c>
      <c r="AN8" s="224"/>
      <c r="AO8" s="224"/>
      <c r="AP8" s="224"/>
      <c r="AQ8" s="224"/>
      <c r="AR8" s="222" t="s">
        <v>60</v>
      </c>
      <c r="AS8" s="222"/>
      <c r="AT8" s="222"/>
      <c r="AU8" s="222"/>
      <c r="AV8" s="222"/>
      <c r="AW8" s="222"/>
      <c r="AX8" s="222"/>
      <c r="AY8" s="222"/>
      <c r="AZ8" s="222"/>
      <c r="BA8" s="222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</row>
    <row r="9" spans="2:77" ht="9" customHeight="1"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</row>
    <row r="10" spans="2:77" ht="9" customHeight="1">
      <c r="B10" s="228" t="s">
        <v>61</v>
      </c>
      <c r="C10" s="229"/>
      <c r="D10" s="229"/>
      <c r="E10" s="229"/>
      <c r="F10" s="229"/>
      <c r="G10" s="230"/>
      <c r="H10" s="234" t="s">
        <v>62</v>
      </c>
      <c r="I10" s="226"/>
      <c r="J10" s="226"/>
      <c r="K10" s="226"/>
      <c r="L10" s="226"/>
      <c r="M10" s="226" t="s">
        <v>63</v>
      </c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4"/>
      <c r="AN10" s="224"/>
      <c r="AO10" s="224"/>
      <c r="AP10" s="224"/>
      <c r="AQ10" s="224"/>
      <c r="AR10" s="226" t="s">
        <v>64</v>
      </c>
      <c r="AS10" s="226"/>
      <c r="AT10" s="226"/>
      <c r="AU10" s="226"/>
      <c r="AV10" s="226"/>
      <c r="AW10" s="226"/>
      <c r="AX10" s="226"/>
      <c r="AY10" s="226"/>
      <c r="AZ10" s="226"/>
      <c r="BA10" s="226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</row>
    <row r="11" spans="2:77" ht="9" customHeight="1">
      <c r="B11" s="231"/>
      <c r="C11" s="232"/>
      <c r="D11" s="232"/>
      <c r="E11" s="232"/>
      <c r="F11" s="232"/>
      <c r="G11" s="233"/>
      <c r="H11" s="235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36"/>
      <c r="AN11" s="236"/>
      <c r="AO11" s="236"/>
      <c r="AP11" s="236"/>
      <c r="AQ11" s="236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</row>
    <row r="12" spans="2:77" ht="7.5" customHeight="1">
      <c r="B12" s="104"/>
      <c r="C12" s="105"/>
      <c r="D12" s="105"/>
      <c r="E12" s="105"/>
      <c r="F12" s="105"/>
      <c r="G12" s="106"/>
      <c r="H12" s="108"/>
      <c r="I12" s="108"/>
      <c r="J12" s="108"/>
      <c r="K12" s="108"/>
      <c r="L12" s="108"/>
      <c r="M12" s="109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7"/>
      <c r="AM12" s="110"/>
      <c r="AN12" s="114"/>
      <c r="AO12" s="114"/>
      <c r="AP12" s="114"/>
      <c r="AQ12" s="111"/>
      <c r="AR12" s="108"/>
      <c r="AS12" s="108"/>
      <c r="AT12" s="108"/>
      <c r="AU12" s="108"/>
      <c r="AV12" s="108"/>
      <c r="AW12" s="108"/>
      <c r="AX12" s="108"/>
      <c r="AY12" s="108"/>
      <c r="AZ12" s="108"/>
      <c r="BA12" s="10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</row>
    <row r="13" spans="2:77" ht="7.5" customHeight="1">
      <c r="B13" s="115"/>
      <c r="C13" s="116"/>
      <c r="D13" s="116"/>
      <c r="E13" s="116"/>
      <c r="F13" s="116"/>
      <c r="G13" s="117"/>
      <c r="H13" s="118"/>
      <c r="I13" s="118"/>
      <c r="J13" s="118"/>
      <c r="K13" s="118"/>
      <c r="L13" s="118"/>
      <c r="M13" s="119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20"/>
      <c r="AM13" s="112"/>
      <c r="AN13" s="113"/>
      <c r="AO13" s="113"/>
      <c r="AP13" s="113"/>
      <c r="AQ13" s="121"/>
      <c r="AR13" s="118"/>
      <c r="AS13" s="118"/>
      <c r="AT13" s="118"/>
      <c r="AU13" s="118"/>
      <c r="AV13" s="118"/>
      <c r="AW13" s="118"/>
      <c r="AX13" s="118"/>
      <c r="AY13" s="118"/>
      <c r="AZ13" s="118"/>
      <c r="BA13" s="120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</row>
    <row r="14" spans="2:77" ht="7.5" customHeight="1">
      <c r="B14" s="105"/>
      <c r="C14" s="105"/>
      <c r="D14" s="105"/>
      <c r="E14" s="105"/>
      <c r="F14" s="105"/>
      <c r="G14" s="105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3"/>
      <c r="AN14" s="123"/>
      <c r="AO14" s="123"/>
      <c r="AP14" s="123"/>
      <c r="AQ14" s="123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</row>
    <row r="15" spans="2:77" ht="7.5" customHeight="1">
      <c r="B15" s="261" t="s">
        <v>65</v>
      </c>
      <c r="C15" s="262"/>
      <c r="D15" s="262"/>
      <c r="E15" s="262"/>
      <c r="F15" s="262"/>
      <c r="G15" s="263"/>
      <c r="H15" s="243"/>
      <c r="I15" s="244"/>
      <c r="J15" s="244"/>
      <c r="K15" s="244"/>
      <c r="L15" s="235"/>
      <c r="M15" s="243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35"/>
      <c r="AM15" s="237"/>
      <c r="AN15" s="238"/>
      <c r="AO15" s="238"/>
      <c r="AP15" s="238"/>
      <c r="AQ15" s="239"/>
      <c r="AR15" s="243"/>
      <c r="AS15" s="244"/>
      <c r="AT15" s="244"/>
      <c r="AU15" s="244"/>
      <c r="AV15" s="244"/>
      <c r="AW15" s="244"/>
      <c r="AX15" s="244"/>
      <c r="AY15" s="244"/>
      <c r="AZ15" s="244"/>
      <c r="BA15" s="235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</row>
    <row r="16" spans="2:77" ht="7.5" customHeight="1">
      <c r="B16" s="264"/>
      <c r="C16" s="265"/>
      <c r="D16" s="265"/>
      <c r="E16" s="265"/>
      <c r="F16" s="265"/>
      <c r="G16" s="266"/>
      <c r="H16" s="245"/>
      <c r="I16" s="246"/>
      <c r="J16" s="246"/>
      <c r="K16" s="246"/>
      <c r="L16" s="247"/>
      <c r="M16" s="245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7"/>
      <c r="AM16" s="240"/>
      <c r="AN16" s="241"/>
      <c r="AO16" s="241"/>
      <c r="AP16" s="241"/>
      <c r="AQ16" s="242"/>
      <c r="AR16" s="245"/>
      <c r="AS16" s="246"/>
      <c r="AT16" s="246"/>
      <c r="AU16" s="246"/>
      <c r="AV16" s="246"/>
      <c r="AW16" s="246"/>
      <c r="AX16" s="246"/>
      <c r="AY16" s="246"/>
      <c r="AZ16" s="246"/>
      <c r="BA16" s="24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</row>
    <row r="17" spans="2:77" ht="7.5" customHeight="1">
      <c r="B17" s="264"/>
      <c r="C17" s="265"/>
      <c r="D17" s="265"/>
      <c r="E17" s="265"/>
      <c r="F17" s="265"/>
      <c r="G17" s="266"/>
      <c r="H17" s="243" t="s">
        <v>140</v>
      </c>
      <c r="I17" s="244"/>
      <c r="J17" s="244"/>
      <c r="K17" s="244"/>
      <c r="L17" s="235"/>
      <c r="M17" s="243" t="s">
        <v>106</v>
      </c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35"/>
      <c r="AM17" s="237"/>
      <c r="AN17" s="238"/>
      <c r="AO17" s="238"/>
      <c r="AP17" s="238"/>
      <c r="AQ17" s="239"/>
      <c r="AR17" s="243"/>
      <c r="AS17" s="244"/>
      <c r="AT17" s="244"/>
      <c r="AU17" s="244"/>
      <c r="AV17" s="244"/>
      <c r="AW17" s="244"/>
      <c r="AX17" s="244"/>
      <c r="AY17" s="244"/>
      <c r="AZ17" s="244"/>
      <c r="BA17" s="235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</row>
    <row r="18" spans="2:77" ht="7.5" customHeight="1">
      <c r="B18" s="264"/>
      <c r="C18" s="265"/>
      <c r="D18" s="265"/>
      <c r="E18" s="265"/>
      <c r="F18" s="265"/>
      <c r="G18" s="266"/>
      <c r="H18" s="245"/>
      <c r="I18" s="246"/>
      <c r="J18" s="246"/>
      <c r="K18" s="246"/>
      <c r="L18" s="247"/>
      <c r="M18" s="245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7"/>
      <c r="AM18" s="240"/>
      <c r="AN18" s="241"/>
      <c r="AO18" s="241"/>
      <c r="AP18" s="241"/>
      <c r="AQ18" s="242"/>
      <c r="AR18" s="245"/>
      <c r="AS18" s="246"/>
      <c r="AT18" s="246"/>
      <c r="AU18" s="246"/>
      <c r="AV18" s="246"/>
      <c r="AW18" s="246"/>
      <c r="AX18" s="246"/>
      <c r="AY18" s="246"/>
      <c r="AZ18" s="246"/>
      <c r="BA18" s="24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</row>
    <row r="19" spans="2:77" ht="7.5" customHeight="1">
      <c r="B19" s="264"/>
      <c r="C19" s="265"/>
      <c r="D19" s="265"/>
      <c r="E19" s="265"/>
      <c r="F19" s="265"/>
      <c r="G19" s="266"/>
      <c r="H19" s="226" t="s">
        <v>66</v>
      </c>
      <c r="I19" s="226"/>
      <c r="J19" s="226"/>
      <c r="K19" s="226"/>
      <c r="L19" s="226"/>
      <c r="M19" s="226" t="s">
        <v>67</v>
      </c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4"/>
      <c r="AN19" s="224"/>
      <c r="AO19" s="224"/>
      <c r="AP19" s="224"/>
      <c r="AQ19" s="224"/>
      <c r="AR19" s="226" t="s">
        <v>68</v>
      </c>
      <c r="AS19" s="226"/>
      <c r="AT19" s="226"/>
      <c r="AU19" s="226"/>
      <c r="AV19" s="226"/>
      <c r="AW19" s="226"/>
      <c r="AX19" s="226"/>
      <c r="AY19" s="226"/>
      <c r="AZ19" s="226"/>
      <c r="BA19" s="226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</row>
    <row r="20" spans="2:77" ht="7.5" customHeight="1">
      <c r="B20" s="264"/>
      <c r="C20" s="265"/>
      <c r="D20" s="265"/>
      <c r="E20" s="265"/>
      <c r="F20" s="265"/>
      <c r="G20" s="26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4"/>
      <c r="AN20" s="224"/>
      <c r="AO20" s="224"/>
      <c r="AP20" s="224"/>
      <c r="AQ20" s="224"/>
      <c r="AR20" s="226"/>
      <c r="AS20" s="226"/>
      <c r="AT20" s="226"/>
      <c r="AU20" s="226"/>
      <c r="AV20" s="226"/>
      <c r="AW20" s="226"/>
      <c r="AX20" s="226"/>
      <c r="AY20" s="226"/>
      <c r="AZ20" s="226"/>
      <c r="BA20" s="226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</row>
    <row r="21" spans="2:77" ht="7.5" customHeight="1">
      <c r="B21" s="264"/>
      <c r="C21" s="265"/>
      <c r="D21" s="265"/>
      <c r="E21" s="265"/>
      <c r="F21" s="265"/>
      <c r="G21" s="26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4"/>
      <c r="AN21" s="224"/>
      <c r="AO21" s="224"/>
      <c r="AP21" s="224"/>
      <c r="AQ21" s="224"/>
      <c r="AR21" s="226" t="s">
        <v>19</v>
      </c>
      <c r="AS21" s="226"/>
      <c r="AT21" s="226"/>
      <c r="AU21" s="226"/>
      <c r="AV21" s="226"/>
      <c r="AW21" s="226"/>
      <c r="AX21" s="226"/>
      <c r="AY21" s="226"/>
      <c r="AZ21" s="226"/>
      <c r="BA21" s="226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</row>
    <row r="22" spans="2:77" ht="7.5" customHeight="1">
      <c r="B22" s="267"/>
      <c r="C22" s="268"/>
      <c r="D22" s="268"/>
      <c r="E22" s="268"/>
      <c r="F22" s="268"/>
      <c r="G22" s="269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4"/>
      <c r="AN22" s="224"/>
      <c r="AO22" s="224"/>
      <c r="AP22" s="224"/>
      <c r="AQ22" s="224"/>
      <c r="AR22" s="226"/>
      <c r="AS22" s="226"/>
      <c r="AT22" s="226"/>
      <c r="AU22" s="226"/>
      <c r="AV22" s="226"/>
      <c r="AW22" s="226"/>
      <c r="AX22" s="226"/>
      <c r="AY22" s="226"/>
      <c r="AZ22" s="226"/>
      <c r="BA22" s="226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</row>
    <row r="23" spans="2:77" ht="7.5" customHeight="1">
      <c r="B23" s="124"/>
      <c r="C23" s="124"/>
      <c r="D23" s="124"/>
      <c r="E23" s="124"/>
      <c r="F23" s="124"/>
      <c r="G23" s="124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3"/>
      <c r="AN23" s="123"/>
      <c r="AO23" s="123"/>
      <c r="AP23" s="123"/>
      <c r="AQ23" s="123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</row>
    <row r="24" spans="2:77" ht="7.5" customHeight="1">
      <c r="B24" s="228" t="s">
        <v>69</v>
      </c>
      <c r="C24" s="229"/>
      <c r="D24" s="229"/>
      <c r="E24" s="229"/>
      <c r="F24" s="229"/>
      <c r="G24" s="230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26"/>
      <c r="AM24" s="224"/>
      <c r="AN24" s="224"/>
      <c r="AO24" s="224"/>
      <c r="AP24" s="224"/>
      <c r="AQ24" s="224"/>
      <c r="AR24" s="226"/>
      <c r="AS24" s="226"/>
      <c r="AT24" s="226"/>
      <c r="AU24" s="226"/>
      <c r="AV24" s="226"/>
      <c r="AW24" s="226"/>
      <c r="AX24" s="226"/>
      <c r="AY24" s="226"/>
      <c r="AZ24" s="226"/>
      <c r="BA24" s="226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</row>
    <row r="25" spans="2:77" ht="7.5" customHeight="1">
      <c r="B25" s="231"/>
      <c r="C25" s="232"/>
      <c r="D25" s="232"/>
      <c r="E25" s="232"/>
      <c r="F25" s="232"/>
      <c r="G25" s="233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4"/>
      <c r="AN25" s="224"/>
      <c r="AO25" s="224"/>
      <c r="AP25" s="224"/>
      <c r="AQ25" s="224"/>
      <c r="AR25" s="226"/>
      <c r="AS25" s="226"/>
      <c r="AT25" s="226"/>
      <c r="AU25" s="226"/>
      <c r="AV25" s="226"/>
      <c r="AW25" s="226"/>
      <c r="AX25" s="226"/>
      <c r="AY25" s="226"/>
      <c r="AZ25" s="226"/>
      <c r="BA25" s="226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</row>
    <row r="26" spans="2:77" ht="7.5" customHeight="1">
      <c r="B26" s="231"/>
      <c r="C26" s="232"/>
      <c r="D26" s="232"/>
      <c r="E26" s="232"/>
      <c r="F26" s="232"/>
      <c r="G26" s="233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26"/>
      <c r="AM26" s="224"/>
      <c r="AN26" s="224"/>
      <c r="AO26" s="224"/>
      <c r="AP26" s="224"/>
      <c r="AQ26" s="224"/>
      <c r="AR26" s="226"/>
      <c r="AS26" s="226"/>
      <c r="AT26" s="226"/>
      <c r="AU26" s="226"/>
      <c r="AV26" s="226"/>
      <c r="AW26" s="226"/>
      <c r="AX26" s="226"/>
      <c r="AY26" s="226"/>
      <c r="AZ26" s="226"/>
      <c r="BA26" s="226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</row>
    <row r="27" spans="2:77" ht="7.5" customHeight="1">
      <c r="B27" s="258"/>
      <c r="C27" s="259"/>
      <c r="D27" s="259"/>
      <c r="E27" s="259"/>
      <c r="F27" s="259"/>
      <c r="G27" s="260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4"/>
      <c r="AN27" s="224"/>
      <c r="AO27" s="224"/>
      <c r="AP27" s="224"/>
      <c r="AQ27" s="224"/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</row>
    <row r="28" spans="2:77" ht="7.5" customHeight="1">
      <c r="B28" s="125"/>
      <c r="C28" s="125"/>
      <c r="D28" s="125"/>
      <c r="E28" s="125"/>
      <c r="F28" s="125"/>
      <c r="G28" s="125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</row>
    <row r="29" spans="2:77" ht="7.5" customHeight="1">
      <c r="B29" s="249" t="s">
        <v>73</v>
      </c>
      <c r="C29" s="250"/>
      <c r="D29" s="250"/>
      <c r="E29" s="250"/>
      <c r="F29" s="250"/>
      <c r="G29" s="251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6"/>
      <c r="AM29" s="224"/>
      <c r="AN29" s="224"/>
      <c r="AO29" s="224"/>
      <c r="AP29" s="224"/>
      <c r="AQ29" s="224"/>
      <c r="AR29" s="226"/>
      <c r="AS29" s="226"/>
      <c r="AT29" s="226"/>
      <c r="AU29" s="226"/>
      <c r="AV29" s="226"/>
      <c r="AW29" s="226"/>
      <c r="AX29" s="226"/>
      <c r="AY29" s="226"/>
      <c r="AZ29" s="226"/>
      <c r="BA29" s="226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</row>
    <row r="30" spans="1:77" s="85" customFormat="1" ht="7.5" customHeight="1">
      <c r="A30" s="102"/>
      <c r="B30" s="252"/>
      <c r="C30" s="253"/>
      <c r="D30" s="253"/>
      <c r="E30" s="253"/>
      <c r="F30" s="253"/>
      <c r="G30" s="254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4"/>
      <c r="AN30" s="224"/>
      <c r="AO30" s="224"/>
      <c r="AP30" s="224"/>
      <c r="AQ30" s="224"/>
      <c r="AR30" s="226"/>
      <c r="AS30" s="226"/>
      <c r="AT30" s="226"/>
      <c r="AU30" s="226"/>
      <c r="AV30" s="226"/>
      <c r="AW30" s="226"/>
      <c r="AX30" s="226"/>
      <c r="AY30" s="226"/>
      <c r="AZ30" s="226"/>
      <c r="BA30" s="226"/>
      <c r="BB30" s="102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/>
      <c r="BX30" s="157"/>
      <c r="BY30" s="157"/>
    </row>
    <row r="31" spans="2:77" ht="7.5" customHeight="1">
      <c r="B31" s="252"/>
      <c r="C31" s="253"/>
      <c r="D31" s="253"/>
      <c r="E31" s="253"/>
      <c r="F31" s="253"/>
      <c r="G31" s="254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4"/>
      <c r="AN31" s="224"/>
      <c r="AO31" s="224"/>
      <c r="AP31" s="224"/>
      <c r="AQ31" s="224"/>
      <c r="AR31" s="226"/>
      <c r="AS31" s="226"/>
      <c r="AT31" s="226"/>
      <c r="AU31" s="226"/>
      <c r="AV31" s="226"/>
      <c r="AW31" s="226"/>
      <c r="AX31" s="226"/>
      <c r="AY31" s="226"/>
      <c r="AZ31" s="226"/>
      <c r="BA31" s="226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7"/>
      <c r="BW31" s="157"/>
      <c r="BX31" s="157"/>
      <c r="BY31" s="157"/>
    </row>
    <row r="32" spans="2:77" ht="7.5" customHeight="1">
      <c r="B32" s="252"/>
      <c r="C32" s="253"/>
      <c r="D32" s="253"/>
      <c r="E32" s="253"/>
      <c r="F32" s="253"/>
      <c r="G32" s="254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4"/>
      <c r="AN32" s="224"/>
      <c r="AO32" s="224"/>
      <c r="AP32" s="224"/>
      <c r="AQ32" s="224"/>
      <c r="AR32" s="226"/>
      <c r="AS32" s="226"/>
      <c r="AT32" s="226"/>
      <c r="AU32" s="226"/>
      <c r="AV32" s="226"/>
      <c r="AW32" s="226"/>
      <c r="AX32" s="226"/>
      <c r="AY32" s="226"/>
      <c r="AZ32" s="226"/>
      <c r="BA32" s="226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</row>
    <row r="33" spans="2:77" ht="7.5" customHeight="1">
      <c r="B33" s="252"/>
      <c r="C33" s="253"/>
      <c r="D33" s="253"/>
      <c r="E33" s="253"/>
      <c r="F33" s="253"/>
      <c r="G33" s="254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4"/>
      <c r="AN33" s="224"/>
      <c r="AO33" s="224"/>
      <c r="AP33" s="224"/>
      <c r="AQ33" s="224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</row>
    <row r="34" spans="2:77" ht="9" customHeight="1">
      <c r="B34" s="252"/>
      <c r="C34" s="253"/>
      <c r="D34" s="253"/>
      <c r="E34" s="253"/>
      <c r="F34" s="253"/>
      <c r="G34" s="254"/>
      <c r="H34" s="226"/>
      <c r="I34" s="226"/>
      <c r="J34" s="226"/>
      <c r="K34" s="226"/>
      <c r="L34" s="226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4"/>
      <c r="AN34" s="224"/>
      <c r="AO34" s="224"/>
      <c r="AP34" s="224"/>
      <c r="AQ34" s="224"/>
      <c r="AR34" s="226"/>
      <c r="AS34" s="226"/>
      <c r="AT34" s="226"/>
      <c r="AU34" s="226"/>
      <c r="AV34" s="226"/>
      <c r="AW34" s="226"/>
      <c r="AX34" s="226"/>
      <c r="AY34" s="226"/>
      <c r="AZ34" s="226"/>
      <c r="BA34" s="226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57"/>
      <c r="BT34" s="157"/>
      <c r="BU34" s="157"/>
      <c r="BV34" s="157"/>
      <c r="BW34" s="157"/>
      <c r="BX34" s="157"/>
      <c r="BY34" s="157"/>
    </row>
    <row r="35" spans="2:77" ht="9" customHeight="1">
      <c r="B35" s="252"/>
      <c r="C35" s="253"/>
      <c r="D35" s="253"/>
      <c r="E35" s="253"/>
      <c r="F35" s="253"/>
      <c r="G35" s="254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4"/>
      <c r="AN35" s="224"/>
      <c r="AO35" s="224"/>
      <c r="AP35" s="224"/>
      <c r="AQ35" s="224"/>
      <c r="AR35" s="226"/>
      <c r="AS35" s="226"/>
      <c r="AT35" s="226"/>
      <c r="AU35" s="226"/>
      <c r="AV35" s="226"/>
      <c r="AW35" s="226"/>
      <c r="AX35" s="226"/>
      <c r="AY35" s="226"/>
      <c r="AZ35" s="226"/>
      <c r="BA35" s="226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  <c r="BS35" s="157"/>
      <c r="BT35" s="157"/>
      <c r="BU35" s="157"/>
      <c r="BV35" s="157"/>
      <c r="BW35" s="157"/>
      <c r="BX35" s="157"/>
      <c r="BY35" s="157"/>
    </row>
    <row r="36" spans="2:77" ht="9" customHeight="1">
      <c r="B36" s="252"/>
      <c r="C36" s="253"/>
      <c r="D36" s="253"/>
      <c r="E36" s="253"/>
      <c r="F36" s="253"/>
      <c r="G36" s="254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4"/>
      <c r="AN36" s="224"/>
      <c r="AO36" s="224"/>
      <c r="AP36" s="224"/>
      <c r="AQ36" s="224"/>
      <c r="AR36" s="226"/>
      <c r="AS36" s="226"/>
      <c r="AT36" s="226"/>
      <c r="AU36" s="226"/>
      <c r="AV36" s="226"/>
      <c r="AW36" s="226"/>
      <c r="AX36" s="226"/>
      <c r="AY36" s="226"/>
      <c r="AZ36" s="226"/>
      <c r="BA36" s="226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  <c r="BY36" s="157"/>
    </row>
    <row r="37" spans="2:77" ht="7.5" customHeight="1">
      <c r="B37" s="252"/>
      <c r="C37" s="253"/>
      <c r="D37" s="253"/>
      <c r="E37" s="253"/>
      <c r="F37" s="253"/>
      <c r="G37" s="254"/>
      <c r="H37" s="226" t="s">
        <v>71</v>
      </c>
      <c r="I37" s="226"/>
      <c r="J37" s="226"/>
      <c r="K37" s="226"/>
      <c r="L37" s="226"/>
      <c r="M37" s="226" t="s">
        <v>74</v>
      </c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4" t="s">
        <v>34</v>
      </c>
      <c r="AN37" s="224"/>
      <c r="AO37" s="224"/>
      <c r="AP37" s="224"/>
      <c r="AQ37" s="224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128"/>
      <c r="BC37" s="157"/>
      <c r="BD37" s="157"/>
      <c r="BE37" s="157"/>
      <c r="BF37" s="157"/>
      <c r="BG37" s="157"/>
      <c r="BH37" s="157"/>
      <c r="BI37" s="157"/>
      <c r="BJ37" s="157"/>
      <c r="BK37" s="157"/>
      <c r="BL37" s="157"/>
      <c r="BM37" s="157"/>
      <c r="BN37" s="157"/>
      <c r="BO37" s="157"/>
      <c r="BP37" s="157"/>
      <c r="BQ37" s="157"/>
      <c r="BR37" s="157"/>
      <c r="BS37" s="157"/>
      <c r="BT37" s="157"/>
      <c r="BU37" s="157"/>
      <c r="BV37" s="157"/>
      <c r="BW37" s="157"/>
      <c r="BX37" s="157"/>
      <c r="BY37" s="157"/>
    </row>
    <row r="38" spans="2:77" ht="7.5" customHeight="1">
      <c r="B38" s="255"/>
      <c r="C38" s="256"/>
      <c r="D38" s="256"/>
      <c r="E38" s="256"/>
      <c r="F38" s="256"/>
      <c r="G38" s="257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4"/>
      <c r="AN38" s="224"/>
      <c r="AO38" s="224"/>
      <c r="AP38" s="224"/>
      <c r="AQ38" s="224"/>
      <c r="AR38" s="226"/>
      <c r="AS38" s="226"/>
      <c r="AT38" s="226"/>
      <c r="AU38" s="226"/>
      <c r="AV38" s="226"/>
      <c r="AW38" s="226"/>
      <c r="AX38" s="226"/>
      <c r="AY38" s="226"/>
      <c r="AZ38" s="226"/>
      <c r="BA38" s="226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7"/>
      <c r="BQ38" s="157"/>
      <c r="BR38" s="157"/>
      <c r="BS38" s="157"/>
      <c r="BT38" s="157"/>
      <c r="BU38" s="157"/>
      <c r="BV38" s="157"/>
      <c r="BW38" s="157"/>
      <c r="BX38" s="157"/>
      <c r="BY38" s="157"/>
    </row>
    <row r="39" spans="2:77" ht="7.5" customHeight="1">
      <c r="B39" s="125"/>
      <c r="C39" s="125"/>
      <c r="D39" s="125"/>
      <c r="E39" s="125"/>
      <c r="F39" s="125"/>
      <c r="G39" s="125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  <c r="BY39" s="157"/>
    </row>
    <row r="40" spans="2:77" ht="7.5" customHeight="1">
      <c r="B40" s="125"/>
      <c r="C40" s="125"/>
      <c r="D40" s="125"/>
      <c r="E40" s="125"/>
      <c r="F40" s="125"/>
      <c r="G40" s="125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C40" s="157"/>
      <c r="BD40" s="157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7"/>
      <c r="BQ40" s="157"/>
      <c r="BR40" s="157"/>
      <c r="BS40" s="157"/>
      <c r="BT40" s="157"/>
      <c r="BU40" s="157"/>
      <c r="BV40" s="157"/>
      <c r="BW40" s="157"/>
      <c r="BX40" s="157"/>
      <c r="BY40" s="157"/>
    </row>
    <row r="41" spans="1:77" s="85" customFormat="1" ht="15">
      <c r="A41" s="102"/>
      <c r="B41" s="249" t="s">
        <v>75</v>
      </c>
      <c r="C41" s="250"/>
      <c r="D41" s="250"/>
      <c r="E41" s="250"/>
      <c r="F41" s="250"/>
      <c r="G41" s="251"/>
      <c r="H41" s="129"/>
      <c r="I41" s="130"/>
      <c r="J41" s="130"/>
      <c r="K41" s="130"/>
      <c r="L41" s="131"/>
      <c r="M41" s="132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4"/>
      <c r="AM41" s="135"/>
      <c r="AN41" s="136"/>
      <c r="AO41" s="136"/>
      <c r="AP41" s="136"/>
      <c r="AQ41" s="137"/>
      <c r="AR41" s="138"/>
      <c r="AS41" s="139"/>
      <c r="AT41" s="140"/>
      <c r="AU41" s="139"/>
      <c r="AV41" s="139"/>
      <c r="AW41" s="139"/>
      <c r="AX41" s="139"/>
      <c r="AY41" s="139"/>
      <c r="AZ41" s="139"/>
      <c r="BA41" s="141"/>
      <c r="BB41" s="128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7"/>
      <c r="BQ41" s="157"/>
      <c r="BR41" s="157"/>
      <c r="BS41" s="157"/>
      <c r="BT41" s="157"/>
      <c r="BU41" s="157"/>
      <c r="BV41" s="157"/>
      <c r="BW41" s="157"/>
      <c r="BX41" s="157"/>
      <c r="BY41" s="157"/>
    </row>
    <row r="42" spans="2:77" ht="15">
      <c r="B42" s="252"/>
      <c r="C42" s="253"/>
      <c r="D42" s="253"/>
      <c r="E42" s="253"/>
      <c r="F42" s="253"/>
      <c r="G42" s="254"/>
      <c r="H42" s="129"/>
      <c r="I42" s="130"/>
      <c r="J42" s="130"/>
      <c r="K42" s="142"/>
      <c r="L42" s="131"/>
      <c r="M42" s="132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4"/>
      <c r="AM42" s="135"/>
      <c r="AN42" s="136"/>
      <c r="AO42" s="136"/>
      <c r="AP42" s="136"/>
      <c r="AQ42" s="137"/>
      <c r="AR42" s="138"/>
      <c r="AS42" s="139"/>
      <c r="AT42" s="140"/>
      <c r="AU42" s="139"/>
      <c r="AV42" s="139"/>
      <c r="AW42" s="139"/>
      <c r="AX42" s="139"/>
      <c r="AY42" s="139"/>
      <c r="AZ42" s="139"/>
      <c r="BA42" s="141"/>
      <c r="BB42" s="128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7"/>
    </row>
    <row r="43" spans="2:77" ht="15">
      <c r="B43" s="252"/>
      <c r="C43" s="253"/>
      <c r="D43" s="253"/>
      <c r="E43" s="253"/>
      <c r="F43" s="253"/>
      <c r="G43" s="254"/>
      <c r="H43" s="129"/>
      <c r="I43" s="130"/>
      <c r="J43" s="130"/>
      <c r="K43" s="130"/>
      <c r="L43" s="131"/>
      <c r="M43" s="132" t="s">
        <v>76</v>
      </c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4"/>
      <c r="AM43" s="135" t="s">
        <v>19</v>
      </c>
      <c r="AN43" s="136"/>
      <c r="AO43" s="136" t="s">
        <v>34</v>
      </c>
      <c r="AP43" s="136"/>
      <c r="AQ43" s="137"/>
      <c r="AR43" s="138"/>
      <c r="AS43" s="139"/>
      <c r="AT43" s="140" t="s">
        <v>86</v>
      </c>
      <c r="AU43" s="139"/>
      <c r="AV43" s="139"/>
      <c r="AW43" s="139"/>
      <c r="AX43" s="139"/>
      <c r="AY43" s="139"/>
      <c r="AZ43" s="139"/>
      <c r="BA43" s="141"/>
      <c r="BB43" s="128"/>
      <c r="BC43" s="157"/>
      <c r="BD43" s="157"/>
      <c r="BE43" s="157"/>
      <c r="BF43" s="157"/>
      <c r="BG43" s="157"/>
      <c r="BH43" s="157"/>
      <c r="BI43" s="157"/>
      <c r="BJ43" s="157"/>
      <c r="BK43" s="157"/>
      <c r="BL43" s="157"/>
      <c r="BM43" s="157"/>
      <c r="BN43" s="157"/>
      <c r="BO43" s="157"/>
      <c r="BP43" s="157"/>
      <c r="BQ43" s="157"/>
      <c r="BR43" s="157"/>
      <c r="BS43" s="157"/>
      <c r="BT43" s="157"/>
      <c r="BU43" s="157"/>
      <c r="BV43" s="157"/>
      <c r="BW43" s="157"/>
      <c r="BX43" s="157"/>
      <c r="BY43" s="157"/>
    </row>
    <row r="44" spans="2:77" ht="7.5" customHeight="1">
      <c r="B44" s="252"/>
      <c r="C44" s="253"/>
      <c r="D44" s="253"/>
      <c r="E44" s="253"/>
      <c r="F44" s="253"/>
      <c r="G44" s="254"/>
      <c r="H44" s="243"/>
      <c r="I44" s="244"/>
      <c r="J44" s="244"/>
      <c r="K44" s="244"/>
      <c r="L44" s="235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  <c r="AK44" s="226"/>
      <c r="AL44" s="226"/>
      <c r="AM44" s="237"/>
      <c r="AN44" s="238"/>
      <c r="AO44" s="238"/>
      <c r="AP44" s="238"/>
      <c r="AQ44" s="239"/>
      <c r="AR44" s="243"/>
      <c r="AS44" s="244"/>
      <c r="AT44" s="244"/>
      <c r="AU44" s="244"/>
      <c r="AV44" s="244"/>
      <c r="AW44" s="244"/>
      <c r="AX44" s="244"/>
      <c r="AY44" s="244"/>
      <c r="AZ44" s="244"/>
      <c r="BA44" s="235"/>
      <c r="BC44" s="157"/>
      <c r="BD44" s="157"/>
      <c r="BE44" s="157"/>
      <c r="BF44" s="157"/>
      <c r="BG44" s="157"/>
      <c r="BH44" s="157"/>
      <c r="BI44" s="157"/>
      <c r="BJ44" s="157"/>
      <c r="BK44" s="157"/>
      <c r="BL44" s="157"/>
      <c r="BM44" s="157"/>
      <c r="BN44" s="157"/>
      <c r="BO44" s="157"/>
      <c r="BP44" s="157"/>
      <c r="BQ44" s="157"/>
      <c r="BR44" s="157"/>
      <c r="BS44" s="157"/>
      <c r="BT44" s="157"/>
      <c r="BU44" s="157"/>
      <c r="BV44" s="157"/>
      <c r="BW44" s="157"/>
      <c r="BX44" s="157"/>
      <c r="BY44" s="157"/>
    </row>
    <row r="45" spans="2:77" ht="7.5" customHeight="1">
      <c r="B45" s="255"/>
      <c r="C45" s="256"/>
      <c r="D45" s="256"/>
      <c r="E45" s="256"/>
      <c r="F45" s="256"/>
      <c r="G45" s="257"/>
      <c r="H45" s="245"/>
      <c r="I45" s="246"/>
      <c r="J45" s="246"/>
      <c r="K45" s="246"/>
      <c r="L45" s="247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40"/>
      <c r="AN45" s="241"/>
      <c r="AO45" s="241"/>
      <c r="AP45" s="241"/>
      <c r="AQ45" s="242"/>
      <c r="AR45" s="245"/>
      <c r="AS45" s="246"/>
      <c r="AT45" s="246"/>
      <c r="AU45" s="246"/>
      <c r="AV45" s="246"/>
      <c r="AW45" s="246"/>
      <c r="AX45" s="246"/>
      <c r="AY45" s="246"/>
      <c r="AZ45" s="246"/>
      <c r="BA45" s="247"/>
      <c r="BC45" s="157"/>
      <c r="BD45" s="157"/>
      <c r="BE45" s="157"/>
      <c r="BF45" s="157"/>
      <c r="BG45" s="157"/>
      <c r="BH45" s="157"/>
      <c r="BI45" s="157"/>
      <c r="BJ45" s="157"/>
      <c r="BK45" s="157"/>
      <c r="BL45" s="157"/>
      <c r="BM45" s="157"/>
      <c r="BN45" s="157"/>
      <c r="BO45" s="157"/>
      <c r="BP45" s="157"/>
      <c r="BQ45" s="157"/>
      <c r="BR45" s="157"/>
      <c r="BS45" s="157"/>
      <c r="BT45" s="157"/>
      <c r="BU45" s="157"/>
      <c r="BV45" s="157"/>
      <c r="BW45" s="157"/>
      <c r="BX45" s="157"/>
      <c r="BY45" s="157"/>
    </row>
    <row r="46" spans="2:77" ht="7.5" customHeight="1">
      <c r="B46" s="125"/>
      <c r="C46" s="125"/>
      <c r="D46" s="125"/>
      <c r="E46" s="125"/>
      <c r="F46" s="125"/>
      <c r="G46" s="125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C46" s="159"/>
      <c r="BD46" s="159"/>
      <c r="BE46" s="159"/>
      <c r="BF46" s="159"/>
      <c r="BG46" s="159"/>
      <c r="BH46" s="159"/>
      <c r="BI46" s="159"/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59"/>
      <c r="BU46" s="159"/>
      <c r="BV46" s="157"/>
      <c r="BW46" s="157"/>
      <c r="BX46" s="157"/>
      <c r="BY46" s="157"/>
    </row>
    <row r="47" spans="2:77" ht="7.5" customHeight="1">
      <c r="B47" s="125"/>
      <c r="C47" s="125"/>
      <c r="D47" s="125"/>
      <c r="E47" s="125"/>
      <c r="F47" s="125"/>
      <c r="G47" s="125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C47" s="159"/>
      <c r="BD47" s="159"/>
      <c r="BE47" s="159"/>
      <c r="BF47" s="159"/>
      <c r="BG47" s="159"/>
      <c r="BH47" s="159"/>
      <c r="BI47" s="159"/>
      <c r="BJ47" s="159"/>
      <c r="BK47" s="159"/>
      <c r="BL47" s="159"/>
      <c r="BM47" s="159"/>
      <c r="BN47" s="159"/>
      <c r="BO47" s="159"/>
      <c r="BP47" s="159"/>
      <c r="BQ47" s="159"/>
      <c r="BR47" s="159"/>
      <c r="BS47" s="159"/>
      <c r="BT47" s="159"/>
      <c r="BU47" s="159"/>
      <c r="BV47" s="157"/>
      <c r="BW47" s="157"/>
      <c r="BX47" s="157"/>
      <c r="BY47" s="157"/>
    </row>
    <row r="48" spans="1:77" s="85" customFormat="1" ht="7.5" customHeight="1">
      <c r="A48" s="102"/>
      <c r="B48" s="249" t="s">
        <v>78</v>
      </c>
      <c r="C48" s="250"/>
      <c r="D48" s="250"/>
      <c r="E48" s="250"/>
      <c r="F48" s="250"/>
      <c r="G48" s="251"/>
      <c r="H48" s="226" t="s">
        <v>79</v>
      </c>
      <c r="I48" s="226"/>
      <c r="J48" s="226"/>
      <c r="K48" s="226"/>
      <c r="L48" s="226"/>
      <c r="M48" s="226" t="s">
        <v>80</v>
      </c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6"/>
      <c r="AK48" s="226"/>
      <c r="AL48" s="226"/>
      <c r="AM48" s="224"/>
      <c r="AN48" s="224"/>
      <c r="AO48" s="224"/>
      <c r="AP48" s="224"/>
      <c r="AQ48" s="224"/>
      <c r="AR48" s="226"/>
      <c r="AS48" s="226"/>
      <c r="AT48" s="226"/>
      <c r="AU48" s="226"/>
      <c r="AV48" s="226"/>
      <c r="AW48" s="226"/>
      <c r="AX48" s="226"/>
      <c r="AY48" s="226"/>
      <c r="AZ48" s="226"/>
      <c r="BA48" s="226"/>
      <c r="BB48" s="102"/>
      <c r="BC48" s="159"/>
      <c r="BD48" s="159"/>
      <c r="BE48" s="15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  <c r="BS48" s="159"/>
      <c r="BT48" s="159"/>
      <c r="BU48" s="159"/>
      <c r="BV48" s="157"/>
      <c r="BW48" s="157"/>
      <c r="BX48" s="157"/>
      <c r="BY48" s="157"/>
    </row>
    <row r="49" spans="2:77" ht="7.5" customHeight="1">
      <c r="B49" s="252"/>
      <c r="C49" s="253"/>
      <c r="D49" s="253"/>
      <c r="E49" s="253"/>
      <c r="F49" s="253"/>
      <c r="G49" s="254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6"/>
      <c r="AJ49" s="226"/>
      <c r="AK49" s="226"/>
      <c r="AL49" s="226"/>
      <c r="AM49" s="224"/>
      <c r="AN49" s="224"/>
      <c r="AO49" s="224"/>
      <c r="AP49" s="224"/>
      <c r="AQ49" s="224"/>
      <c r="AR49" s="226"/>
      <c r="AS49" s="226"/>
      <c r="AT49" s="226"/>
      <c r="AU49" s="226"/>
      <c r="AV49" s="226"/>
      <c r="AW49" s="226"/>
      <c r="AX49" s="226"/>
      <c r="AY49" s="226"/>
      <c r="AZ49" s="226"/>
      <c r="BA49" s="226"/>
      <c r="BC49" s="159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59"/>
      <c r="BT49" s="159"/>
      <c r="BU49" s="159"/>
      <c r="BV49" s="157"/>
      <c r="BW49" s="157"/>
      <c r="BX49" s="157"/>
      <c r="BY49" s="157"/>
    </row>
    <row r="50" spans="2:77" ht="7.5" customHeight="1">
      <c r="B50" s="252"/>
      <c r="C50" s="253"/>
      <c r="D50" s="253"/>
      <c r="E50" s="253"/>
      <c r="F50" s="253"/>
      <c r="G50" s="254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6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4"/>
      <c r="AN50" s="224"/>
      <c r="AO50" s="224"/>
      <c r="AP50" s="224"/>
      <c r="AQ50" s="224"/>
      <c r="AR50" s="226"/>
      <c r="AS50" s="226"/>
      <c r="AT50" s="226"/>
      <c r="AU50" s="226"/>
      <c r="AV50" s="226"/>
      <c r="AW50" s="226"/>
      <c r="AX50" s="226"/>
      <c r="AY50" s="226"/>
      <c r="AZ50" s="226"/>
      <c r="BA50" s="226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7"/>
      <c r="BW50" s="157"/>
      <c r="BX50" s="157"/>
      <c r="BY50" s="157"/>
    </row>
    <row r="51" spans="2:77" ht="7.5" customHeight="1">
      <c r="B51" s="252"/>
      <c r="C51" s="253"/>
      <c r="D51" s="253"/>
      <c r="E51" s="253"/>
      <c r="F51" s="253"/>
      <c r="G51" s="254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4"/>
      <c r="AN51" s="224"/>
      <c r="AO51" s="224"/>
      <c r="AP51" s="224"/>
      <c r="AQ51" s="224"/>
      <c r="AR51" s="226"/>
      <c r="AS51" s="226"/>
      <c r="AT51" s="226"/>
      <c r="AU51" s="226"/>
      <c r="AV51" s="226"/>
      <c r="AW51" s="226"/>
      <c r="AX51" s="226"/>
      <c r="AY51" s="226"/>
      <c r="AZ51" s="226"/>
      <c r="BA51" s="226"/>
      <c r="BC51" s="159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59"/>
      <c r="BQ51" s="159"/>
      <c r="BR51" s="159"/>
      <c r="BS51" s="159"/>
      <c r="BT51" s="159"/>
      <c r="BU51" s="159"/>
      <c r="BV51" s="157"/>
      <c r="BW51" s="157"/>
      <c r="BX51" s="157"/>
      <c r="BY51" s="157"/>
    </row>
    <row r="52" spans="2:77" ht="7.5" customHeight="1">
      <c r="B52" s="252"/>
      <c r="C52" s="253"/>
      <c r="D52" s="253"/>
      <c r="E52" s="253"/>
      <c r="F52" s="253"/>
      <c r="G52" s="254"/>
      <c r="H52" s="248" t="s">
        <v>105</v>
      </c>
      <c r="I52" s="248"/>
      <c r="J52" s="248"/>
      <c r="K52" s="248"/>
      <c r="L52" s="248"/>
      <c r="M52" s="226" t="s">
        <v>141</v>
      </c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4"/>
      <c r="AN52" s="224"/>
      <c r="AO52" s="224"/>
      <c r="AP52" s="224"/>
      <c r="AQ52" s="224"/>
      <c r="AR52" s="226"/>
      <c r="AS52" s="226"/>
      <c r="AT52" s="226"/>
      <c r="AU52" s="226"/>
      <c r="AV52" s="226"/>
      <c r="AW52" s="226"/>
      <c r="AX52" s="226"/>
      <c r="AY52" s="226"/>
      <c r="AZ52" s="226"/>
      <c r="BA52" s="226"/>
      <c r="BC52" s="159"/>
      <c r="BD52" s="159"/>
      <c r="BE52" s="159"/>
      <c r="BF52" s="159"/>
      <c r="BG52" s="159"/>
      <c r="BH52" s="159"/>
      <c r="BI52" s="159"/>
      <c r="BJ52" s="159"/>
      <c r="BK52" s="159"/>
      <c r="BL52" s="159"/>
      <c r="BM52" s="159"/>
      <c r="BN52" s="159"/>
      <c r="BO52" s="159"/>
      <c r="BP52" s="159"/>
      <c r="BQ52" s="159"/>
      <c r="BR52" s="159"/>
      <c r="BS52" s="159"/>
      <c r="BT52" s="159"/>
      <c r="BU52" s="159"/>
      <c r="BV52" s="157"/>
      <c r="BW52" s="157"/>
      <c r="BX52" s="157"/>
      <c r="BY52" s="157"/>
    </row>
    <row r="53" spans="2:77" ht="7.5" customHeight="1">
      <c r="B53" s="252"/>
      <c r="C53" s="253"/>
      <c r="D53" s="253"/>
      <c r="E53" s="253"/>
      <c r="F53" s="253"/>
      <c r="G53" s="254"/>
      <c r="H53" s="248"/>
      <c r="I53" s="248"/>
      <c r="J53" s="248"/>
      <c r="K53" s="248"/>
      <c r="L53" s="248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4"/>
      <c r="AN53" s="224"/>
      <c r="AO53" s="224"/>
      <c r="AP53" s="224"/>
      <c r="AQ53" s="224"/>
      <c r="AR53" s="226"/>
      <c r="AS53" s="226"/>
      <c r="AT53" s="226"/>
      <c r="AU53" s="226"/>
      <c r="AV53" s="226"/>
      <c r="AW53" s="226"/>
      <c r="AX53" s="226"/>
      <c r="AY53" s="226"/>
      <c r="AZ53" s="226"/>
      <c r="BA53" s="226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7"/>
      <c r="BW53" s="157"/>
      <c r="BX53" s="157"/>
      <c r="BY53" s="157"/>
    </row>
    <row r="54" spans="2:77" ht="7.5" customHeight="1">
      <c r="B54" s="252"/>
      <c r="C54" s="253"/>
      <c r="D54" s="253"/>
      <c r="E54" s="253"/>
      <c r="F54" s="253"/>
      <c r="G54" s="254"/>
      <c r="H54" s="243"/>
      <c r="I54" s="244"/>
      <c r="J54" s="244"/>
      <c r="K54" s="244"/>
      <c r="L54" s="235"/>
      <c r="M54" s="243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  <c r="AF54" s="244"/>
      <c r="AG54" s="244"/>
      <c r="AH54" s="244"/>
      <c r="AI54" s="244"/>
      <c r="AJ54" s="244"/>
      <c r="AK54" s="244"/>
      <c r="AL54" s="235"/>
      <c r="AM54" s="237"/>
      <c r="AN54" s="238"/>
      <c r="AO54" s="238"/>
      <c r="AP54" s="238"/>
      <c r="AQ54" s="239"/>
      <c r="AR54" s="243"/>
      <c r="AS54" s="244"/>
      <c r="AT54" s="244"/>
      <c r="AU54" s="244"/>
      <c r="AV54" s="244"/>
      <c r="AW54" s="244"/>
      <c r="AX54" s="244"/>
      <c r="AY54" s="244"/>
      <c r="AZ54" s="244"/>
      <c r="BA54" s="235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7"/>
      <c r="BW54" s="157"/>
      <c r="BX54" s="157"/>
      <c r="BY54" s="157"/>
    </row>
    <row r="55" spans="2:77" ht="7.5" customHeight="1">
      <c r="B55" s="252"/>
      <c r="C55" s="253"/>
      <c r="D55" s="253"/>
      <c r="E55" s="253"/>
      <c r="F55" s="253"/>
      <c r="G55" s="254"/>
      <c r="H55" s="245"/>
      <c r="I55" s="246"/>
      <c r="J55" s="246"/>
      <c r="K55" s="246"/>
      <c r="L55" s="247"/>
      <c r="M55" s="245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E55" s="246"/>
      <c r="AF55" s="246"/>
      <c r="AG55" s="246"/>
      <c r="AH55" s="246"/>
      <c r="AI55" s="246"/>
      <c r="AJ55" s="246"/>
      <c r="AK55" s="246"/>
      <c r="AL55" s="247"/>
      <c r="AM55" s="240"/>
      <c r="AN55" s="241"/>
      <c r="AO55" s="241"/>
      <c r="AP55" s="241"/>
      <c r="AQ55" s="242"/>
      <c r="AR55" s="245"/>
      <c r="AS55" s="246"/>
      <c r="AT55" s="246"/>
      <c r="AU55" s="246"/>
      <c r="AV55" s="246"/>
      <c r="AW55" s="246"/>
      <c r="AX55" s="246"/>
      <c r="AY55" s="246"/>
      <c r="AZ55" s="246"/>
      <c r="BA55" s="247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7"/>
      <c r="BW55" s="157"/>
      <c r="BX55" s="157"/>
      <c r="BY55" s="157"/>
    </row>
    <row r="56" spans="2:77" ht="7.5" customHeight="1">
      <c r="B56" s="252"/>
      <c r="C56" s="253"/>
      <c r="D56" s="253"/>
      <c r="E56" s="253"/>
      <c r="F56" s="253"/>
      <c r="G56" s="254"/>
      <c r="H56" s="226" t="s">
        <v>72</v>
      </c>
      <c r="I56" s="226"/>
      <c r="J56" s="226"/>
      <c r="K56" s="226"/>
      <c r="L56" s="226"/>
      <c r="M56" s="226" t="s">
        <v>0</v>
      </c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26"/>
      <c r="AA56" s="226"/>
      <c r="AB56" s="226"/>
      <c r="AC56" s="226"/>
      <c r="AD56" s="226"/>
      <c r="AE56" s="226"/>
      <c r="AF56" s="226"/>
      <c r="AG56" s="226"/>
      <c r="AH56" s="226"/>
      <c r="AI56" s="226"/>
      <c r="AJ56" s="226"/>
      <c r="AK56" s="226"/>
      <c r="AL56" s="226"/>
      <c r="AM56" s="138"/>
      <c r="AN56" s="139"/>
      <c r="AO56" s="139"/>
      <c r="AP56" s="139"/>
      <c r="AQ56" s="141"/>
      <c r="AR56" s="139"/>
      <c r="AS56" s="139"/>
      <c r="AT56" s="139"/>
      <c r="AU56" s="139"/>
      <c r="AV56" s="139"/>
      <c r="AW56" s="139"/>
      <c r="AX56" s="139"/>
      <c r="AY56" s="139"/>
      <c r="AZ56" s="139"/>
      <c r="BA56" s="141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7"/>
      <c r="BW56" s="157"/>
      <c r="BX56" s="157"/>
      <c r="BY56" s="157"/>
    </row>
    <row r="57" spans="2:77" ht="7.5" customHeight="1">
      <c r="B57" s="255"/>
      <c r="C57" s="256"/>
      <c r="D57" s="256"/>
      <c r="E57" s="256"/>
      <c r="F57" s="256"/>
      <c r="G57" s="257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6"/>
      <c r="AJ57" s="226"/>
      <c r="AK57" s="226"/>
      <c r="AL57" s="226"/>
      <c r="AM57" s="143"/>
      <c r="AN57" s="144"/>
      <c r="AO57" s="144"/>
      <c r="AP57" s="144"/>
      <c r="AQ57" s="145"/>
      <c r="AR57" s="144"/>
      <c r="AS57" s="144"/>
      <c r="AT57" s="144"/>
      <c r="AU57" s="144"/>
      <c r="AV57" s="144"/>
      <c r="AW57" s="144"/>
      <c r="AX57" s="144"/>
      <c r="AY57" s="144"/>
      <c r="AZ57" s="144"/>
      <c r="BA57" s="145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7"/>
      <c r="BW57" s="157"/>
      <c r="BX57" s="157"/>
      <c r="BY57" s="157"/>
    </row>
    <row r="58" spans="2:77" ht="7.5" customHeight="1">
      <c r="B58" s="125"/>
      <c r="C58" s="125"/>
      <c r="D58" s="125"/>
      <c r="E58" s="125"/>
      <c r="F58" s="125"/>
      <c r="G58" s="125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46"/>
      <c r="AN58" s="146"/>
      <c r="AO58" s="146"/>
      <c r="AP58" s="146"/>
      <c r="AQ58" s="146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7"/>
      <c r="BW58" s="157"/>
      <c r="BX58" s="157"/>
      <c r="BY58" s="157"/>
    </row>
    <row r="59" spans="2:77" ht="6" customHeight="1">
      <c r="B59" s="249" t="s">
        <v>81</v>
      </c>
      <c r="C59" s="250"/>
      <c r="D59" s="250"/>
      <c r="E59" s="250"/>
      <c r="F59" s="250"/>
      <c r="G59" s="251"/>
      <c r="H59" s="226" t="s">
        <v>83</v>
      </c>
      <c r="I59" s="226"/>
      <c r="J59" s="226"/>
      <c r="K59" s="226"/>
      <c r="L59" s="226"/>
      <c r="M59" s="226" t="s">
        <v>107</v>
      </c>
      <c r="N59" s="226"/>
      <c r="O59" s="22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4" t="s">
        <v>19</v>
      </c>
      <c r="AN59" s="224"/>
      <c r="AO59" s="224"/>
      <c r="AP59" s="224"/>
      <c r="AQ59" s="224"/>
      <c r="AR59" s="226" t="s">
        <v>19</v>
      </c>
      <c r="AS59" s="226"/>
      <c r="AT59" s="226"/>
      <c r="AU59" s="226"/>
      <c r="AV59" s="226"/>
      <c r="AW59" s="226"/>
      <c r="AX59" s="226"/>
      <c r="AY59" s="226"/>
      <c r="AZ59" s="226"/>
      <c r="BA59" s="226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7"/>
      <c r="BW59" s="157"/>
      <c r="BX59" s="157"/>
      <c r="BY59" s="157"/>
    </row>
    <row r="60" spans="2:77" ht="7.5" customHeight="1">
      <c r="B60" s="252"/>
      <c r="C60" s="253"/>
      <c r="D60" s="253"/>
      <c r="E60" s="253"/>
      <c r="F60" s="253"/>
      <c r="G60" s="254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6"/>
      <c r="AJ60" s="226"/>
      <c r="AK60" s="226"/>
      <c r="AL60" s="226"/>
      <c r="AM60" s="224"/>
      <c r="AN60" s="224"/>
      <c r="AO60" s="224"/>
      <c r="AP60" s="224"/>
      <c r="AQ60" s="224"/>
      <c r="AR60" s="226"/>
      <c r="AS60" s="226"/>
      <c r="AT60" s="226"/>
      <c r="AU60" s="226"/>
      <c r="AV60" s="226"/>
      <c r="AW60" s="226"/>
      <c r="AX60" s="226"/>
      <c r="AY60" s="226"/>
      <c r="AZ60" s="226"/>
      <c r="BA60" s="226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7"/>
      <c r="BW60" s="157"/>
      <c r="BX60" s="157"/>
      <c r="BY60" s="157"/>
    </row>
    <row r="61" spans="2:77" ht="7.5" customHeight="1">
      <c r="B61" s="252"/>
      <c r="C61" s="253"/>
      <c r="D61" s="253"/>
      <c r="E61" s="253"/>
      <c r="F61" s="253"/>
      <c r="G61" s="254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4"/>
      <c r="AN61" s="224"/>
      <c r="AO61" s="224"/>
      <c r="AP61" s="224"/>
      <c r="AQ61" s="224"/>
      <c r="AR61" s="226"/>
      <c r="AS61" s="226"/>
      <c r="AT61" s="226"/>
      <c r="AU61" s="226"/>
      <c r="AV61" s="226"/>
      <c r="AW61" s="226"/>
      <c r="AX61" s="226"/>
      <c r="AY61" s="226"/>
      <c r="AZ61" s="226"/>
      <c r="BA61" s="226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7"/>
      <c r="BW61" s="157"/>
      <c r="BX61" s="157"/>
      <c r="BY61" s="157"/>
    </row>
    <row r="62" spans="2:77" ht="7.5" customHeight="1">
      <c r="B62" s="252"/>
      <c r="C62" s="253"/>
      <c r="D62" s="253"/>
      <c r="E62" s="253"/>
      <c r="F62" s="253"/>
      <c r="G62" s="254"/>
      <c r="H62" s="226"/>
      <c r="I62" s="226"/>
      <c r="J62" s="226"/>
      <c r="K62" s="226"/>
      <c r="L62" s="226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227"/>
      <c r="AJ62" s="227"/>
      <c r="AK62" s="227"/>
      <c r="AL62" s="227"/>
      <c r="AM62" s="224"/>
      <c r="AN62" s="224"/>
      <c r="AO62" s="224"/>
      <c r="AP62" s="224"/>
      <c r="AQ62" s="224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7"/>
      <c r="BW62" s="157"/>
      <c r="BX62" s="157"/>
      <c r="BY62" s="157"/>
    </row>
    <row r="63" spans="2:77" ht="7.5" customHeight="1">
      <c r="B63" s="252"/>
      <c r="C63" s="253"/>
      <c r="D63" s="253"/>
      <c r="E63" s="253"/>
      <c r="F63" s="253"/>
      <c r="G63" s="254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  <c r="AK63" s="226"/>
      <c r="AL63" s="226"/>
      <c r="AM63" s="224"/>
      <c r="AN63" s="224"/>
      <c r="AO63" s="224"/>
      <c r="AP63" s="224"/>
      <c r="AQ63" s="224"/>
      <c r="AR63" s="226"/>
      <c r="AS63" s="226"/>
      <c r="AT63" s="226"/>
      <c r="AU63" s="226"/>
      <c r="AV63" s="226"/>
      <c r="AW63" s="226"/>
      <c r="AX63" s="226"/>
      <c r="AY63" s="226"/>
      <c r="AZ63" s="226"/>
      <c r="BA63" s="226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7"/>
      <c r="BW63" s="157"/>
      <c r="BX63" s="157"/>
      <c r="BY63" s="157"/>
    </row>
    <row r="64" spans="2:77" ht="7.5" customHeight="1">
      <c r="B64" s="255"/>
      <c r="C64" s="256"/>
      <c r="D64" s="256"/>
      <c r="E64" s="256"/>
      <c r="F64" s="256"/>
      <c r="G64" s="257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4"/>
      <c r="AN64" s="224"/>
      <c r="AO64" s="224"/>
      <c r="AP64" s="224"/>
      <c r="AQ64" s="224"/>
      <c r="AR64" s="226"/>
      <c r="AS64" s="226"/>
      <c r="AT64" s="226"/>
      <c r="AU64" s="226"/>
      <c r="AV64" s="226"/>
      <c r="AW64" s="226"/>
      <c r="AX64" s="226"/>
      <c r="AY64" s="226"/>
      <c r="AZ64" s="226"/>
      <c r="BA64" s="226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7"/>
      <c r="BW64" s="157"/>
      <c r="BX64" s="157"/>
      <c r="BY64" s="157"/>
    </row>
    <row r="65" spans="2:77" ht="7.5" customHeight="1">
      <c r="B65" s="125"/>
      <c r="C65" s="125"/>
      <c r="D65" s="125"/>
      <c r="E65" s="125"/>
      <c r="F65" s="125"/>
      <c r="G65" s="125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7"/>
      <c r="BW65" s="157"/>
      <c r="BX65" s="157"/>
      <c r="BY65" s="157"/>
    </row>
    <row r="66" spans="2:77" ht="7.5" customHeight="1">
      <c r="B66" s="249" t="s">
        <v>82</v>
      </c>
      <c r="C66" s="250"/>
      <c r="D66" s="250"/>
      <c r="E66" s="250"/>
      <c r="F66" s="250"/>
      <c r="G66" s="251"/>
      <c r="H66" s="226" t="s">
        <v>70</v>
      </c>
      <c r="I66" s="226"/>
      <c r="J66" s="226"/>
      <c r="K66" s="226"/>
      <c r="L66" s="226"/>
      <c r="M66" s="226" t="s">
        <v>108</v>
      </c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L66" s="226"/>
      <c r="AM66" s="237"/>
      <c r="AN66" s="238"/>
      <c r="AO66" s="238"/>
      <c r="AP66" s="238"/>
      <c r="AQ66" s="239"/>
      <c r="AR66" s="243"/>
      <c r="AS66" s="244"/>
      <c r="AT66" s="244"/>
      <c r="AU66" s="244"/>
      <c r="AV66" s="244"/>
      <c r="AW66" s="244"/>
      <c r="AX66" s="244"/>
      <c r="AY66" s="244"/>
      <c r="AZ66" s="244"/>
      <c r="BA66" s="235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7"/>
      <c r="BW66" s="157"/>
      <c r="BX66" s="157"/>
      <c r="BY66" s="157"/>
    </row>
    <row r="67" spans="2:77" ht="7.5" customHeight="1">
      <c r="B67" s="252"/>
      <c r="C67" s="253"/>
      <c r="D67" s="253"/>
      <c r="E67" s="253"/>
      <c r="F67" s="253"/>
      <c r="G67" s="254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40"/>
      <c r="AN67" s="241"/>
      <c r="AO67" s="241"/>
      <c r="AP67" s="241"/>
      <c r="AQ67" s="242"/>
      <c r="AR67" s="245"/>
      <c r="AS67" s="246"/>
      <c r="AT67" s="246"/>
      <c r="AU67" s="246"/>
      <c r="AV67" s="246"/>
      <c r="AW67" s="246"/>
      <c r="AX67" s="246"/>
      <c r="AY67" s="246"/>
      <c r="AZ67" s="246"/>
      <c r="BA67" s="247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7"/>
      <c r="BW67" s="157"/>
      <c r="BX67" s="157"/>
      <c r="BY67" s="157"/>
    </row>
    <row r="68" spans="2:77" ht="7.5" customHeight="1">
      <c r="B68" s="252"/>
      <c r="C68" s="253"/>
      <c r="D68" s="253"/>
      <c r="E68" s="253"/>
      <c r="F68" s="253"/>
      <c r="G68" s="254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  <c r="AH68" s="226"/>
      <c r="AI68" s="226"/>
      <c r="AJ68" s="226"/>
      <c r="AK68" s="226"/>
      <c r="AL68" s="226"/>
      <c r="AM68" s="138"/>
      <c r="AN68" s="139"/>
      <c r="AO68" s="139"/>
      <c r="AP68" s="139"/>
      <c r="AQ68" s="141"/>
      <c r="AR68" s="138"/>
      <c r="AS68" s="139"/>
      <c r="AT68" s="139"/>
      <c r="AU68" s="139"/>
      <c r="AV68" s="139"/>
      <c r="AW68" s="139"/>
      <c r="AX68" s="139"/>
      <c r="AY68" s="139"/>
      <c r="AZ68" s="139"/>
      <c r="BA68" s="141"/>
      <c r="BC68" s="159"/>
      <c r="BD68" s="159"/>
      <c r="BE68" s="159"/>
      <c r="BF68" s="159"/>
      <c r="BG68" s="159"/>
      <c r="BH68" s="159"/>
      <c r="BI68" s="159"/>
      <c r="BJ68" s="159"/>
      <c r="BK68" s="159"/>
      <c r="BL68" s="159"/>
      <c r="BM68" s="159"/>
      <c r="BN68" s="159"/>
      <c r="BO68" s="159"/>
      <c r="BP68" s="159"/>
      <c r="BQ68" s="159"/>
      <c r="BR68" s="159"/>
      <c r="BS68" s="159"/>
      <c r="BT68" s="159"/>
      <c r="BU68" s="159"/>
      <c r="BV68" s="157"/>
      <c r="BW68" s="157"/>
      <c r="BX68" s="157"/>
      <c r="BY68" s="157"/>
    </row>
    <row r="69" spans="2:77" ht="7.5" customHeight="1">
      <c r="B69" s="252"/>
      <c r="C69" s="253"/>
      <c r="D69" s="253"/>
      <c r="E69" s="253"/>
      <c r="F69" s="253"/>
      <c r="G69" s="254"/>
      <c r="H69" s="226"/>
      <c r="I69" s="226"/>
      <c r="J69" s="226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149"/>
      <c r="AN69" s="150"/>
      <c r="AO69" s="150"/>
      <c r="AP69" s="150"/>
      <c r="AQ69" s="151"/>
      <c r="AR69" s="143"/>
      <c r="AS69" s="144"/>
      <c r="AT69" s="144"/>
      <c r="AU69" s="144"/>
      <c r="AV69" s="144"/>
      <c r="AW69" s="144"/>
      <c r="AX69" s="144"/>
      <c r="AY69" s="144"/>
      <c r="AZ69" s="144"/>
      <c r="BA69" s="145"/>
      <c r="BC69" s="159"/>
      <c r="BD69" s="159"/>
      <c r="BE69" s="159"/>
      <c r="BF69" s="159"/>
      <c r="BG69" s="159"/>
      <c r="BH69" s="159"/>
      <c r="BI69" s="159"/>
      <c r="BJ69" s="159"/>
      <c r="BK69" s="159"/>
      <c r="BL69" s="159"/>
      <c r="BM69" s="159"/>
      <c r="BN69" s="159"/>
      <c r="BO69" s="159"/>
      <c r="BP69" s="159"/>
      <c r="BQ69" s="159"/>
      <c r="BR69" s="159"/>
      <c r="BS69" s="159"/>
      <c r="BT69" s="159"/>
      <c r="BU69" s="159"/>
      <c r="BV69" s="157"/>
      <c r="BW69" s="157"/>
      <c r="BX69" s="157"/>
      <c r="BY69" s="157"/>
    </row>
    <row r="70" spans="2:77" ht="15">
      <c r="B70" s="252"/>
      <c r="C70" s="253"/>
      <c r="D70" s="253"/>
      <c r="E70" s="253"/>
      <c r="F70" s="253"/>
      <c r="G70" s="254"/>
      <c r="H70" s="132">
        <v>6</v>
      </c>
      <c r="I70" s="133"/>
      <c r="J70" s="133"/>
      <c r="K70" s="133"/>
      <c r="L70" s="133"/>
      <c r="M70" s="129" t="s">
        <v>109</v>
      </c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1"/>
      <c r="AM70" s="152"/>
      <c r="AN70" s="153"/>
      <c r="AO70" s="153"/>
      <c r="AP70" s="153"/>
      <c r="AQ70" s="154"/>
      <c r="AR70" s="139"/>
      <c r="AS70" s="139"/>
      <c r="AT70" s="139"/>
      <c r="AU70" s="139"/>
      <c r="AV70" s="139"/>
      <c r="AW70" s="139"/>
      <c r="AX70" s="139"/>
      <c r="AY70" s="139"/>
      <c r="AZ70" s="139"/>
      <c r="BA70" s="141"/>
      <c r="BC70" s="159"/>
      <c r="BD70" s="159"/>
      <c r="BE70" s="159"/>
      <c r="BF70" s="159"/>
      <c r="BG70" s="159"/>
      <c r="BH70" s="159"/>
      <c r="BI70" s="159"/>
      <c r="BJ70" s="159"/>
      <c r="BK70" s="159"/>
      <c r="BL70" s="159"/>
      <c r="BM70" s="159"/>
      <c r="BN70" s="159"/>
      <c r="BO70" s="159"/>
      <c r="BP70" s="159"/>
      <c r="BQ70" s="159"/>
      <c r="BR70" s="159"/>
      <c r="BS70" s="159"/>
      <c r="BT70" s="159"/>
      <c r="BU70" s="159"/>
      <c r="BV70" s="157"/>
      <c r="BW70" s="157"/>
      <c r="BX70" s="157"/>
      <c r="BY70" s="157"/>
    </row>
    <row r="71" spans="2:77" ht="15">
      <c r="B71" s="252"/>
      <c r="C71" s="253"/>
      <c r="D71" s="253"/>
      <c r="E71" s="253"/>
      <c r="F71" s="253"/>
      <c r="G71" s="254"/>
      <c r="H71" s="132"/>
      <c r="I71" s="133"/>
      <c r="J71" s="133"/>
      <c r="K71" s="133"/>
      <c r="L71" s="133"/>
      <c r="M71" s="129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1"/>
      <c r="AM71" s="152"/>
      <c r="AN71" s="153"/>
      <c r="AO71" s="153"/>
      <c r="AP71" s="153"/>
      <c r="AQ71" s="154"/>
      <c r="AR71" s="139"/>
      <c r="AS71" s="139"/>
      <c r="AT71" s="139"/>
      <c r="AU71" s="139"/>
      <c r="AV71" s="139"/>
      <c r="AW71" s="139"/>
      <c r="AX71" s="139"/>
      <c r="AY71" s="139"/>
      <c r="AZ71" s="139"/>
      <c r="BA71" s="141"/>
      <c r="BC71" s="159"/>
      <c r="BD71" s="159"/>
      <c r="BE71" s="159"/>
      <c r="BF71" s="159"/>
      <c r="BG71" s="159"/>
      <c r="BH71" s="159"/>
      <c r="BI71" s="159"/>
      <c r="BJ71" s="159"/>
      <c r="BK71" s="159"/>
      <c r="BL71" s="159"/>
      <c r="BM71" s="159"/>
      <c r="BN71" s="159"/>
      <c r="BO71" s="159"/>
      <c r="BP71" s="159"/>
      <c r="BQ71" s="159"/>
      <c r="BR71" s="159"/>
      <c r="BS71" s="159"/>
      <c r="BT71" s="159"/>
      <c r="BU71" s="159"/>
      <c r="BV71" s="157"/>
      <c r="BW71" s="157"/>
      <c r="BX71" s="157"/>
      <c r="BY71" s="157"/>
    </row>
    <row r="72" spans="2:77" ht="7.5" customHeight="1">
      <c r="B72" s="252"/>
      <c r="C72" s="253"/>
      <c r="D72" s="253"/>
      <c r="E72" s="253"/>
      <c r="F72" s="253"/>
      <c r="G72" s="254"/>
      <c r="H72" s="226" t="s">
        <v>84</v>
      </c>
      <c r="I72" s="226"/>
      <c r="J72" s="226"/>
      <c r="K72" s="226"/>
      <c r="L72" s="226"/>
      <c r="M72" s="226" t="s">
        <v>85</v>
      </c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26"/>
      <c r="AF72" s="226"/>
      <c r="AG72" s="226"/>
      <c r="AH72" s="226"/>
      <c r="AI72" s="226"/>
      <c r="AJ72" s="226"/>
      <c r="AK72" s="226"/>
      <c r="AL72" s="226"/>
      <c r="AM72" s="224" t="s">
        <v>34</v>
      </c>
      <c r="AN72" s="224"/>
      <c r="AO72" s="224"/>
      <c r="AP72" s="224"/>
      <c r="AQ72" s="224"/>
      <c r="AR72" s="226" t="s">
        <v>86</v>
      </c>
      <c r="AS72" s="226"/>
      <c r="AT72" s="226"/>
      <c r="AU72" s="226"/>
      <c r="AV72" s="226"/>
      <c r="AW72" s="226"/>
      <c r="AX72" s="226"/>
      <c r="AY72" s="226"/>
      <c r="AZ72" s="226"/>
      <c r="BA72" s="226"/>
      <c r="BC72" s="159"/>
      <c r="BD72" s="159"/>
      <c r="BE72" s="159"/>
      <c r="BF72" s="159"/>
      <c r="BG72" s="159"/>
      <c r="BH72" s="159"/>
      <c r="BI72" s="159"/>
      <c r="BJ72" s="159"/>
      <c r="BK72" s="159"/>
      <c r="BL72" s="159"/>
      <c r="BM72" s="159"/>
      <c r="BN72" s="159"/>
      <c r="BO72" s="159"/>
      <c r="BP72" s="159"/>
      <c r="BQ72" s="159"/>
      <c r="BR72" s="159"/>
      <c r="BS72" s="159"/>
      <c r="BT72" s="159"/>
      <c r="BU72" s="159"/>
      <c r="BV72" s="157"/>
      <c r="BW72" s="157"/>
      <c r="BX72" s="157"/>
      <c r="BY72" s="157"/>
    </row>
    <row r="73" spans="2:77" ht="7.5" customHeight="1">
      <c r="B73" s="252"/>
      <c r="C73" s="253"/>
      <c r="D73" s="253"/>
      <c r="E73" s="253"/>
      <c r="F73" s="253"/>
      <c r="G73" s="254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  <c r="AH73" s="226"/>
      <c r="AI73" s="226"/>
      <c r="AJ73" s="226"/>
      <c r="AK73" s="226"/>
      <c r="AL73" s="226"/>
      <c r="AM73" s="224"/>
      <c r="AN73" s="224"/>
      <c r="AO73" s="224"/>
      <c r="AP73" s="224"/>
      <c r="AQ73" s="224"/>
      <c r="AR73" s="226"/>
      <c r="AS73" s="226"/>
      <c r="AT73" s="226"/>
      <c r="AU73" s="226"/>
      <c r="AV73" s="226"/>
      <c r="AW73" s="226"/>
      <c r="AX73" s="226"/>
      <c r="AY73" s="226"/>
      <c r="AZ73" s="226"/>
      <c r="BA73" s="226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7"/>
      <c r="BW73" s="157"/>
      <c r="BX73" s="157"/>
      <c r="BY73" s="157"/>
    </row>
    <row r="74" spans="2:77" ht="7.5" customHeight="1">
      <c r="B74" s="252"/>
      <c r="C74" s="253"/>
      <c r="D74" s="253"/>
      <c r="E74" s="253"/>
      <c r="F74" s="253"/>
      <c r="G74" s="254"/>
      <c r="H74" s="226"/>
      <c r="I74" s="226"/>
      <c r="J74" s="226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6"/>
      <c r="X74" s="226"/>
      <c r="Y74" s="226"/>
      <c r="Z74" s="226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226"/>
      <c r="AL74" s="226"/>
      <c r="AM74" s="224"/>
      <c r="AN74" s="224"/>
      <c r="AO74" s="224"/>
      <c r="AP74" s="224"/>
      <c r="AQ74" s="224"/>
      <c r="AR74" s="226"/>
      <c r="AS74" s="226"/>
      <c r="AT74" s="226"/>
      <c r="AU74" s="226"/>
      <c r="AV74" s="226"/>
      <c r="AW74" s="226"/>
      <c r="AX74" s="226"/>
      <c r="AY74" s="226"/>
      <c r="AZ74" s="226"/>
      <c r="BA74" s="226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7"/>
      <c r="BW74" s="157"/>
      <c r="BX74" s="157"/>
      <c r="BY74" s="157"/>
    </row>
    <row r="75" spans="2:77" ht="7.5" customHeight="1">
      <c r="B75" s="255"/>
      <c r="C75" s="256"/>
      <c r="D75" s="256"/>
      <c r="E75" s="256"/>
      <c r="F75" s="256"/>
      <c r="G75" s="257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6"/>
      <c r="X75" s="226"/>
      <c r="Y75" s="226"/>
      <c r="Z75" s="226"/>
      <c r="AA75" s="226"/>
      <c r="AB75" s="226"/>
      <c r="AC75" s="226"/>
      <c r="AD75" s="226"/>
      <c r="AE75" s="226"/>
      <c r="AF75" s="226"/>
      <c r="AG75" s="226"/>
      <c r="AH75" s="226"/>
      <c r="AI75" s="226"/>
      <c r="AJ75" s="226"/>
      <c r="AK75" s="226"/>
      <c r="AL75" s="226"/>
      <c r="AM75" s="224"/>
      <c r="AN75" s="224"/>
      <c r="AO75" s="224"/>
      <c r="AP75" s="224"/>
      <c r="AQ75" s="224"/>
      <c r="AR75" s="226"/>
      <c r="AS75" s="226"/>
      <c r="AT75" s="226"/>
      <c r="AU75" s="226"/>
      <c r="AV75" s="226"/>
      <c r="AW75" s="226"/>
      <c r="AX75" s="226"/>
      <c r="AY75" s="226"/>
      <c r="AZ75" s="226"/>
      <c r="BA75" s="226"/>
      <c r="BC75" s="159"/>
      <c r="BD75" s="159"/>
      <c r="BE75" s="159"/>
      <c r="BF75" s="159"/>
      <c r="BG75" s="159"/>
      <c r="BH75" s="159"/>
      <c r="BI75" s="159"/>
      <c r="BJ75" s="159"/>
      <c r="BK75" s="159"/>
      <c r="BL75" s="159"/>
      <c r="BM75" s="159"/>
      <c r="BN75" s="159"/>
      <c r="BO75" s="159"/>
      <c r="BP75" s="159"/>
      <c r="BQ75" s="159"/>
      <c r="BR75" s="159"/>
      <c r="BS75" s="159"/>
      <c r="BT75" s="159"/>
      <c r="BU75" s="159"/>
      <c r="BV75" s="157"/>
      <c r="BW75" s="157"/>
      <c r="BX75" s="157"/>
      <c r="BY75" s="157"/>
    </row>
    <row r="76" spans="2:77" ht="7.5" customHeight="1">
      <c r="B76" s="125"/>
      <c r="C76" s="125"/>
      <c r="D76" s="125"/>
      <c r="E76" s="125"/>
      <c r="F76" s="125"/>
      <c r="G76" s="125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C76" s="159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  <c r="BN76" s="159"/>
      <c r="BO76" s="159"/>
      <c r="BP76" s="159"/>
      <c r="BQ76" s="159"/>
      <c r="BR76" s="159"/>
      <c r="BS76" s="159"/>
      <c r="BT76" s="159"/>
      <c r="BU76" s="159"/>
      <c r="BV76" s="157"/>
      <c r="BW76" s="157"/>
      <c r="BX76" s="157"/>
      <c r="BY76" s="157"/>
    </row>
    <row r="77" spans="2:77" ht="7.5" customHeight="1">
      <c r="B77" s="249" t="s">
        <v>87</v>
      </c>
      <c r="C77" s="250"/>
      <c r="D77" s="250"/>
      <c r="E77" s="250"/>
      <c r="F77" s="250"/>
      <c r="G77" s="251"/>
      <c r="H77" s="248"/>
      <c r="I77" s="248"/>
      <c r="J77" s="248"/>
      <c r="K77" s="248"/>
      <c r="L77" s="248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26"/>
      <c r="AF77" s="226"/>
      <c r="AG77" s="226"/>
      <c r="AH77" s="226"/>
      <c r="AI77" s="226"/>
      <c r="AJ77" s="226"/>
      <c r="AK77" s="226"/>
      <c r="AL77" s="226"/>
      <c r="AM77" s="224"/>
      <c r="AN77" s="224"/>
      <c r="AO77" s="224"/>
      <c r="AP77" s="224"/>
      <c r="AQ77" s="224"/>
      <c r="AR77" s="226"/>
      <c r="AS77" s="226"/>
      <c r="AT77" s="226"/>
      <c r="AU77" s="226"/>
      <c r="AV77" s="226"/>
      <c r="AW77" s="226"/>
      <c r="AX77" s="226"/>
      <c r="AY77" s="226"/>
      <c r="AZ77" s="226"/>
      <c r="BA77" s="226"/>
      <c r="BC77" s="159"/>
      <c r="BD77" s="159"/>
      <c r="BE77" s="159"/>
      <c r="BF77" s="159"/>
      <c r="BG77" s="159"/>
      <c r="BH77" s="159"/>
      <c r="BI77" s="159"/>
      <c r="BJ77" s="159"/>
      <c r="BK77" s="159"/>
      <c r="BL77" s="159"/>
      <c r="BM77" s="159"/>
      <c r="BN77" s="159"/>
      <c r="BO77" s="159"/>
      <c r="BP77" s="159"/>
      <c r="BQ77" s="159"/>
      <c r="BR77" s="159"/>
      <c r="BS77" s="159"/>
      <c r="BT77" s="159"/>
      <c r="BU77" s="159"/>
      <c r="BV77" s="157"/>
      <c r="BW77" s="157"/>
      <c r="BX77" s="157"/>
      <c r="BY77" s="157"/>
    </row>
    <row r="78" spans="2:77" ht="7.5" customHeight="1">
      <c r="B78" s="252"/>
      <c r="C78" s="253"/>
      <c r="D78" s="253"/>
      <c r="E78" s="253"/>
      <c r="F78" s="253"/>
      <c r="G78" s="254"/>
      <c r="H78" s="248"/>
      <c r="I78" s="248"/>
      <c r="J78" s="248"/>
      <c r="K78" s="248"/>
      <c r="L78" s="248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  <c r="AH78" s="226"/>
      <c r="AI78" s="226"/>
      <c r="AJ78" s="226"/>
      <c r="AK78" s="226"/>
      <c r="AL78" s="226"/>
      <c r="AM78" s="224"/>
      <c r="AN78" s="224"/>
      <c r="AO78" s="224"/>
      <c r="AP78" s="224"/>
      <c r="AQ78" s="224"/>
      <c r="AR78" s="226"/>
      <c r="AS78" s="226"/>
      <c r="AT78" s="226"/>
      <c r="AU78" s="226"/>
      <c r="AV78" s="226"/>
      <c r="AW78" s="226"/>
      <c r="AX78" s="226"/>
      <c r="AY78" s="226"/>
      <c r="AZ78" s="226"/>
      <c r="BA78" s="226"/>
      <c r="BC78" s="159"/>
      <c r="BD78" s="159"/>
      <c r="BE78" s="159"/>
      <c r="BF78" s="159"/>
      <c r="BG78" s="159"/>
      <c r="BH78" s="159"/>
      <c r="BI78" s="159"/>
      <c r="BJ78" s="159"/>
      <c r="BK78" s="159"/>
      <c r="BL78" s="159"/>
      <c r="BM78" s="159"/>
      <c r="BN78" s="159"/>
      <c r="BO78" s="159"/>
      <c r="BP78" s="159"/>
      <c r="BQ78" s="159"/>
      <c r="BR78" s="159"/>
      <c r="BS78" s="159"/>
      <c r="BT78" s="159"/>
      <c r="BU78" s="159"/>
      <c r="BV78" s="157"/>
      <c r="BW78" s="157"/>
      <c r="BX78" s="157"/>
      <c r="BY78" s="157"/>
    </row>
    <row r="79" spans="2:77" ht="7.5" customHeight="1">
      <c r="B79" s="252"/>
      <c r="C79" s="253"/>
      <c r="D79" s="253"/>
      <c r="E79" s="253"/>
      <c r="F79" s="253"/>
      <c r="G79" s="254"/>
      <c r="H79" s="248" t="s">
        <v>88</v>
      </c>
      <c r="I79" s="248"/>
      <c r="J79" s="248"/>
      <c r="K79" s="248"/>
      <c r="L79" s="248"/>
      <c r="M79" s="226" t="s">
        <v>89</v>
      </c>
      <c r="N79" s="226"/>
      <c r="O79" s="226"/>
      <c r="P79" s="226"/>
      <c r="Q79" s="226"/>
      <c r="R79" s="226"/>
      <c r="S79" s="226"/>
      <c r="T79" s="226"/>
      <c r="U79" s="226"/>
      <c r="V79" s="226"/>
      <c r="W79" s="226"/>
      <c r="X79" s="226"/>
      <c r="Y79" s="226"/>
      <c r="Z79" s="226"/>
      <c r="AA79" s="226"/>
      <c r="AB79" s="226"/>
      <c r="AC79" s="226"/>
      <c r="AD79" s="226"/>
      <c r="AE79" s="226"/>
      <c r="AF79" s="226"/>
      <c r="AG79" s="226"/>
      <c r="AH79" s="226"/>
      <c r="AI79" s="226"/>
      <c r="AJ79" s="226"/>
      <c r="AK79" s="226"/>
      <c r="AL79" s="226"/>
      <c r="AM79" s="224"/>
      <c r="AN79" s="224"/>
      <c r="AO79" s="224"/>
      <c r="AP79" s="224"/>
      <c r="AQ79" s="224"/>
      <c r="AR79" s="226"/>
      <c r="AS79" s="226"/>
      <c r="AT79" s="226"/>
      <c r="AU79" s="226"/>
      <c r="AV79" s="226"/>
      <c r="AW79" s="226"/>
      <c r="AX79" s="226"/>
      <c r="AY79" s="226"/>
      <c r="AZ79" s="226"/>
      <c r="BA79" s="226"/>
      <c r="BC79" s="159"/>
      <c r="BD79" s="159"/>
      <c r="BE79" s="159"/>
      <c r="BF79" s="159"/>
      <c r="BG79" s="159"/>
      <c r="BH79" s="159"/>
      <c r="BI79" s="159"/>
      <c r="BJ79" s="159"/>
      <c r="BK79" s="159"/>
      <c r="BL79" s="159"/>
      <c r="BM79" s="159"/>
      <c r="BN79" s="159"/>
      <c r="BO79" s="159"/>
      <c r="BP79" s="159"/>
      <c r="BQ79" s="159"/>
      <c r="BR79" s="159"/>
      <c r="BS79" s="159"/>
      <c r="BT79" s="159"/>
      <c r="BU79" s="159"/>
      <c r="BV79" s="157"/>
      <c r="BW79" s="157"/>
      <c r="BX79" s="157"/>
      <c r="BY79" s="157"/>
    </row>
    <row r="80" spans="2:77" ht="7.5" customHeight="1">
      <c r="B80" s="252"/>
      <c r="C80" s="253"/>
      <c r="D80" s="253"/>
      <c r="E80" s="253"/>
      <c r="F80" s="253"/>
      <c r="G80" s="254"/>
      <c r="H80" s="248"/>
      <c r="I80" s="248"/>
      <c r="J80" s="248"/>
      <c r="K80" s="248"/>
      <c r="L80" s="248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6"/>
      <c r="X80" s="226"/>
      <c r="Y80" s="226"/>
      <c r="Z80" s="226"/>
      <c r="AA80" s="226"/>
      <c r="AB80" s="226"/>
      <c r="AC80" s="226"/>
      <c r="AD80" s="226"/>
      <c r="AE80" s="226"/>
      <c r="AF80" s="226"/>
      <c r="AG80" s="226"/>
      <c r="AH80" s="226"/>
      <c r="AI80" s="226"/>
      <c r="AJ80" s="226"/>
      <c r="AK80" s="226"/>
      <c r="AL80" s="226"/>
      <c r="AM80" s="224"/>
      <c r="AN80" s="224"/>
      <c r="AO80" s="224"/>
      <c r="AP80" s="224"/>
      <c r="AQ80" s="224"/>
      <c r="AR80" s="226"/>
      <c r="AS80" s="226"/>
      <c r="AT80" s="226"/>
      <c r="AU80" s="226"/>
      <c r="AV80" s="226"/>
      <c r="AW80" s="226"/>
      <c r="AX80" s="226"/>
      <c r="AY80" s="226"/>
      <c r="AZ80" s="226"/>
      <c r="BA80" s="226"/>
      <c r="BC80" s="159"/>
      <c r="BD80" s="159"/>
      <c r="BE80" s="159"/>
      <c r="BF80" s="159"/>
      <c r="BG80" s="159"/>
      <c r="BH80" s="159"/>
      <c r="BI80" s="159"/>
      <c r="BJ80" s="159"/>
      <c r="BK80" s="159"/>
      <c r="BL80" s="159"/>
      <c r="BM80" s="159"/>
      <c r="BN80" s="159"/>
      <c r="BO80" s="159"/>
      <c r="BP80" s="159"/>
      <c r="BQ80" s="159"/>
      <c r="BR80" s="159"/>
      <c r="BS80" s="159"/>
      <c r="BT80" s="159"/>
      <c r="BU80" s="159"/>
      <c r="BV80" s="157"/>
      <c r="BW80" s="157"/>
      <c r="BX80" s="157"/>
      <c r="BY80" s="157"/>
    </row>
    <row r="81" spans="2:77" ht="7.5" customHeight="1">
      <c r="B81" s="252"/>
      <c r="C81" s="253"/>
      <c r="D81" s="253"/>
      <c r="E81" s="253"/>
      <c r="F81" s="253"/>
      <c r="G81" s="254"/>
      <c r="H81" s="248"/>
      <c r="I81" s="248"/>
      <c r="J81" s="248"/>
      <c r="K81" s="248"/>
      <c r="L81" s="248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6"/>
      <c r="X81" s="226"/>
      <c r="Y81" s="226"/>
      <c r="Z81" s="226"/>
      <c r="AA81" s="226"/>
      <c r="AB81" s="226"/>
      <c r="AC81" s="226"/>
      <c r="AD81" s="226"/>
      <c r="AE81" s="226"/>
      <c r="AF81" s="226"/>
      <c r="AG81" s="226"/>
      <c r="AH81" s="226"/>
      <c r="AI81" s="226"/>
      <c r="AJ81" s="226"/>
      <c r="AK81" s="226"/>
      <c r="AL81" s="226"/>
      <c r="AM81" s="224"/>
      <c r="AN81" s="224"/>
      <c r="AO81" s="224"/>
      <c r="AP81" s="224"/>
      <c r="AQ81" s="224"/>
      <c r="AR81" s="226"/>
      <c r="AS81" s="226"/>
      <c r="AT81" s="226"/>
      <c r="AU81" s="226"/>
      <c r="AV81" s="226"/>
      <c r="AW81" s="226"/>
      <c r="AX81" s="226"/>
      <c r="AY81" s="226"/>
      <c r="AZ81" s="226"/>
      <c r="BA81" s="226"/>
      <c r="BC81" s="159"/>
      <c r="BD81" s="159"/>
      <c r="BE81" s="159"/>
      <c r="BF81" s="159"/>
      <c r="BG81" s="159"/>
      <c r="BH81" s="159"/>
      <c r="BI81" s="159"/>
      <c r="BJ81" s="159"/>
      <c r="BK81" s="159"/>
      <c r="BL81" s="159"/>
      <c r="BM81" s="159"/>
      <c r="BN81" s="159"/>
      <c r="BO81" s="159"/>
      <c r="BP81" s="159"/>
      <c r="BQ81" s="159"/>
      <c r="BR81" s="159"/>
      <c r="BS81" s="159"/>
      <c r="BT81" s="159"/>
      <c r="BU81" s="159"/>
      <c r="BV81" s="157"/>
      <c r="BW81" s="157"/>
      <c r="BX81" s="157"/>
      <c r="BY81" s="157"/>
    </row>
    <row r="82" spans="2:77" ht="7.5" customHeight="1">
      <c r="B82" s="252"/>
      <c r="C82" s="253"/>
      <c r="D82" s="253"/>
      <c r="E82" s="253"/>
      <c r="F82" s="253"/>
      <c r="G82" s="254"/>
      <c r="H82" s="248"/>
      <c r="I82" s="248"/>
      <c r="J82" s="248"/>
      <c r="K82" s="248"/>
      <c r="L82" s="248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26"/>
      <c r="AF82" s="226"/>
      <c r="AG82" s="226"/>
      <c r="AH82" s="226"/>
      <c r="AI82" s="226"/>
      <c r="AJ82" s="226"/>
      <c r="AK82" s="226"/>
      <c r="AL82" s="226"/>
      <c r="AM82" s="224"/>
      <c r="AN82" s="224"/>
      <c r="AO82" s="224"/>
      <c r="AP82" s="224"/>
      <c r="AQ82" s="224"/>
      <c r="AR82" s="226"/>
      <c r="AS82" s="226"/>
      <c r="AT82" s="226"/>
      <c r="AU82" s="226"/>
      <c r="AV82" s="226"/>
      <c r="AW82" s="226"/>
      <c r="AX82" s="226"/>
      <c r="AY82" s="226"/>
      <c r="AZ82" s="226"/>
      <c r="BA82" s="226"/>
      <c r="BC82" s="159"/>
      <c r="BD82" s="159"/>
      <c r="BE82" s="159"/>
      <c r="BF82" s="159"/>
      <c r="BG82" s="159"/>
      <c r="BH82" s="159"/>
      <c r="BI82" s="159"/>
      <c r="BJ82" s="159"/>
      <c r="BK82" s="159"/>
      <c r="BL82" s="159"/>
      <c r="BM82" s="159"/>
      <c r="BN82" s="159"/>
      <c r="BO82" s="159"/>
      <c r="BP82" s="159"/>
      <c r="BQ82" s="159"/>
      <c r="BR82" s="159"/>
      <c r="BS82" s="159"/>
      <c r="BT82" s="159"/>
      <c r="BU82" s="159"/>
      <c r="BV82" s="157"/>
      <c r="BW82" s="157"/>
      <c r="BX82" s="157"/>
      <c r="BY82" s="157"/>
    </row>
    <row r="83" spans="2:77" ht="7.5" customHeight="1">
      <c r="B83" s="252"/>
      <c r="C83" s="253"/>
      <c r="D83" s="253"/>
      <c r="E83" s="253"/>
      <c r="F83" s="253"/>
      <c r="G83" s="254"/>
      <c r="H83" s="248"/>
      <c r="I83" s="248"/>
      <c r="J83" s="248"/>
      <c r="K83" s="248"/>
      <c r="L83" s="248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  <c r="AH83" s="226"/>
      <c r="AI83" s="226"/>
      <c r="AJ83" s="226"/>
      <c r="AK83" s="226"/>
      <c r="AL83" s="226"/>
      <c r="AM83" s="224"/>
      <c r="AN83" s="224"/>
      <c r="AO83" s="224"/>
      <c r="AP83" s="224"/>
      <c r="AQ83" s="224"/>
      <c r="AR83" s="226"/>
      <c r="AS83" s="226"/>
      <c r="AT83" s="226"/>
      <c r="AU83" s="226"/>
      <c r="AV83" s="226"/>
      <c r="AW83" s="226"/>
      <c r="AX83" s="226"/>
      <c r="AY83" s="226"/>
      <c r="AZ83" s="226"/>
      <c r="BA83" s="226"/>
      <c r="BC83" s="159"/>
      <c r="BD83" s="159"/>
      <c r="BE83" s="159"/>
      <c r="BF83" s="159"/>
      <c r="BG83" s="159"/>
      <c r="BH83" s="159"/>
      <c r="BI83" s="159"/>
      <c r="BJ83" s="159"/>
      <c r="BK83" s="159"/>
      <c r="BL83" s="159"/>
      <c r="BM83" s="159"/>
      <c r="BN83" s="159"/>
      <c r="BO83" s="159"/>
      <c r="BP83" s="159"/>
      <c r="BQ83" s="159"/>
      <c r="BR83" s="159"/>
      <c r="BS83" s="159"/>
      <c r="BT83" s="159"/>
      <c r="BU83" s="159"/>
      <c r="BV83" s="157"/>
      <c r="BW83" s="157"/>
      <c r="BX83" s="157"/>
      <c r="BY83" s="157"/>
    </row>
    <row r="84" spans="2:77" ht="7.5" customHeight="1">
      <c r="B84" s="255"/>
      <c r="C84" s="256"/>
      <c r="D84" s="256"/>
      <c r="E84" s="256"/>
      <c r="F84" s="256"/>
      <c r="G84" s="257"/>
      <c r="H84" s="248"/>
      <c r="I84" s="248"/>
      <c r="J84" s="248"/>
      <c r="K84" s="248"/>
      <c r="L84" s="248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6"/>
      <c r="X84" s="226"/>
      <c r="Y84" s="226"/>
      <c r="Z84" s="226"/>
      <c r="AA84" s="226"/>
      <c r="AB84" s="226"/>
      <c r="AC84" s="226"/>
      <c r="AD84" s="226"/>
      <c r="AE84" s="226"/>
      <c r="AF84" s="226"/>
      <c r="AG84" s="226"/>
      <c r="AH84" s="226"/>
      <c r="AI84" s="226"/>
      <c r="AJ84" s="226"/>
      <c r="AK84" s="226"/>
      <c r="AL84" s="226"/>
      <c r="AM84" s="224"/>
      <c r="AN84" s="224"/>
      <c r="AO84" s="224"/>
      <c r="AP84" s="224"/>
      <c r="AQ84" s="224"/>
      <c r="AR84" s="226"/>
      <c r="AS84" s="226"/>
      <c r="AT84" s="226"/>
      <c r="AU84" s="226"/>
      <c r="AV84" s="226"/>
      <c r="AW84" s="226"/>
      <c r="AX84" s="226"/>
      <c r="AY84" s="226"/>
      <c r="AZ84" s="226"/>
      <c r="BA84" s="226"/>
      <c r="BC84" s="159"/>
      <c r="BD84" s="159"/>
      <c r="BE84" s="159"/>
      <c r="BF84" s="159"/>
      <c r="BG84" s="159"/>
      <c r="BH84" s="159"/>
      <c r="BI84" s="159"/>
      <c r="BJ84" s="159"/>
      <c r="BK84" s="159"/>
      <c r="BL84" s="159"/>
      <c r="BM84" s="159"/>
      <c r="BN84" s="159"/>
      <c r="BO84" s="159"/>
      <c r="BP84" s="159"/>
      <c r="BQ84" s="159"/>
      <c r="BR84" s="159"/>
      <c r="BS84" s="159"/>
      <c r="BT84" s="159"/>
      <c r="BU84" s="159"/>
      <c r="BV84" s="157"/>
      <c r="BW84" s="157"/>
      <c r="BX84" s="157"/>
      <c r="BY84" s="157"/>
    </row>
    <row r="85" spans="2:77" ht="7.5" customHeight="1">
      <c r="B85" s="146"/>
      <c r="C85" s="146"/>
      <c r="D85" s="146"/>
      <c r="E85" s="146"/>
      <c r="F85" s="146"/>
      <c r="G85" s="146"/>
      <c r="H85" s="155"/>
      <c r="I85" s="155"/>
      <c r="J85" s="155"/>
      <c r="K85" s="155"/>
      <c r="L85" s="155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3"/>
      <c r="AN85" s="123"/>
      <c r="AO85" s="123"/>
      <c r="AP85" s="123"/>
      <c r="AQ85" s="123"/>
      <c r="AR85" s="122"/>
      <c r="AS85" s="122"/>
      <c r="AT85" s="122"/>
      <c r="AU85" s="122"/>
      <c r="AV85" s="122"/>
      <c r="AW85" s="122"/>
      <c r="AX85" s="122"/>
      <c r="AY85" s="122"/>
      <c r="AZ85" s="122"/>
      <c r="BA85" s="122"/>
      <c r="BC85" s="159"/>
      <c r="BD85" s="159"/>
      <c r="BE85" s="159"/>
      <c r="BF85" s="159"/>
      <c r="BG85" s="159"/>
      <c r="BH85" s="159"/>
      <c r="BI85" s="159"/>
      <c r="BJ85" s="159"/>
      <c r="BK85" s="159"/>
      <c r="BL85" s="159"/>
      <c r="BM85" s="159"/>
      <c r="BN85" s="159"/>
      <c r="BO85" s="159"/>
      <c r="BP85" s="159"/>
      <c r="BQ85" s="159"/>
      <c r="BR85" s="159"/>
      <c r="BS85" s="159"/>
      <c r="BT85" s="159"/>
      <c r="BU85" s="159"/>
      <c r="BV85" s="157"/>
      <c r="BW85" s="157"/>
      <c r="BX85" s="157"/>
      <c r="BY85" s="157"/>
    </row>
    <row r="86" spans="55:77" ht="7.5" customHeight="1">
      <c r="BC86" s="159"/>
      <c r="BD86" s="159"/>
      <c r="BE86" s="159"/>
      <c r="BF86" s="159"/>
      <c r="BG86" s="159"/>
      <c r="BH86" s="159"/>
      <c r="BI86" s="159"/>
      <c r="BJ86" s="159"/>
      <c r="BK86" s="159"/>
      <c r="BL86" s="159"/>
      <c r="BM86" s="159"/>
      <c r="BN86" s="159"/>
      <c r="BO86" s="159"/>
      <c r="BP86" s="159"/>
      <c r="BQ86" s="159"/>
      <c r="BR86" s="159"/>
      <c r="BS86" s="159"/>
      <c r="BT86" s="159"/>
      <c r="BU86" s="159"/>
      <c r="BV86" s="157"/>
      <c r="BW86" s="157"/>
      <c r="BX86" s="157"/>
      <c r="BY86" s="157"/>
    </row>
    <row r="87" spans="2:77" ht="7.5" customHeight="1">
      <c r="B87" s="249" t="s">
        <v>90</v>
      </c>
      <c r="C87" s="250"/>
      <c r="D87" s="250"/>
      <c r="E87" s="250"/>
      <c r="F87" s="250"/>
      <c r="G87" s="251"/>
      <c r="H87" s="226"/>
      <c r="I87" s="226"/>
      <c r="J87" s="226"/>
      <c r="K87" s="226"/>
      <c r="L87" s="226"/>
      <c r="M87" s="226" t="s">
        <v>92</v>
      </c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4" t="s">
        <v>30</v>
      </c>
      <c r="AN87" s="224"/>
      <c r="AO87" s="224"/>
      <c r="AP87" s="224"/>
      <c r="AQ87" s="224"/>
      <c r="AR87" s="226" t="s">
        <v>110</v>
      </c>
      <c r="AS87" s="226"/>
      <c r="AT87" s="226"/>
      <c r="AU87" s="226"/>
      <c r="AV87" s="226"/>
      <c r="AW87" s="226"/>
      <c r="AX87" s="226"/>
      <c r="AY87" s="226"/>
      <c r="AZ87" s="226"/>
      <c r="BA87" s="226"/>
      <c r="BC87" s="159"/>
      <c r="BD87" s="159"/>
      <c r="BE87" s="159"/>
      <c r="BF87" s="159"/>
      <c r="BG87" s="159"/>
      <c r="BH87" s="159"/>
      <c r="BI87" s="159"/>
      <c r="BJ87" s="159"/>
      <c r="BK87" s="159"/>
      <c r="BL87" s="159"/>
      <c r="BM87" s="159"/>
      <c r="BN87" s="159"/>
      <c r="BO87" s="159"/>
      <c r="BP87" s="159"/>
      <c r="BQ87" s="159"/>
      <c r="BR87" s="159"/>
      <c r="BS87" s="159"/>
      <c r="BT87" s="159"/>
      <c r="BU87" s="159"/>
      <c r="BV87" s="157"/>
      <c r="BW87" s="157"/>
      <c r="BX87" s="157"/>
      <c r="BY87" s="157"/>
    </row>
    <row r="88" spans="2:77" ht="7.5" customHeight="1">
      <c r="B88" s="252"/>
      <c r="C88" s="253"/>
      <c r="D88" s="253"/>
      <c r="E88" s="253"/>
      <c r="F88" s="253"/>
      <c r="G88" s="254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  <c r="AH88" s="226"/>
      <c r="AI88" s="226"/>
      <c r="AJ88" s="226"/>
      <c r="AK88" s="226"/>
      <c r="AL88" s="226"/>
      <c r="AM88" s="224"/>
      <c r="AN88" s="224"/>
      <c r="AO88" s="224"/>
      <c r="AP88" s="224"/>
      <c r="AQ88" s="224"/>
      <c r="AR88" s="226"/>
      <c r="AS88" s="226"/>
      <c r="AT88" s="226"/>
      <c r="AU88" s="226"/>
      <c r="AV88" s="226"/>
      <c r="AW88" s="226"/>
      <c r="AX88" s="226"/>
      <c r="AY88" s="226"/>
      <c r="AZ88" s="226"/>
      <c r="BA88" s="226"/>
      <c r="BC88" s="159"/>
      <c r="BD88" s="159"/>
      <c r="BE88" s="159"/>
      <c r="BF88" s="159"/>
      <c r="BG88" s="159"/>
      <c r="BH88" s="159"/>
      <c r="BI88" s="159"/>
      <c r="BJ88" s="159"/>
      <c r="BK88" s="159"/>
      <c r="BL88" s="159"/>
      <c r="BM88" s="159"/>
      <c r="BN88" s="159"/>
      <c r="BO88" s="159"/>
      <c r="BP88" s="159"/>
      <c r="BQ88" s="159"/>
      <c r="BR88" s="159"/>
      <c r="BS88" s="159"/>
      <c r="BT88" s="159"/>
      <c r="BU88" s="159"/>
      <c r="BV88" s="157"/>
      <c r="BW88" s="157"/>
      <c r="BX88" s="157"/>
      <c r="BY88" s="157"/>
    </row>
    <row r="89" spans="2:77" ht="7.5" customHeight="1">
      <c r="B89" s="252"/>
      <c r="C89" s="253"/>
      <c r="D89" s="253"/>
      <c r="E89" s="253"/>
      <c r="F89" s="253"/>
      <c r="G89" s="254"/>
      <c r="H89" s="226" t="s">
        <v>93</v>
      </c>
      <c r="I89" s="226"/>
      <c r="J89" s="226"/>
      <c r="K89" s="226"/>
      <c r="L89" s="226"/>
      <c r="M89" s="226" t="s">
        <v>94</v>
      </c>
      <c r="N89" s="226"/>
      <c r="O89" s="226"/>
      <c r="P89" s="226"/>
      <c r="Q89" s="226"/>
      <c r="R89" s="226"/>
      <c r="S89" s="226"/>
      <c r="T89" s="226"/>
      <c r="U89" s="226"/>
      <c r="V89" s="226"/>
      <c r="W89" s="226"/>
      <c r="X89" s="226"/>
      <c r="Y89" s="226"/>
      <c r="Z89" s="226"/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4"/>
      <c r="AN89" s="224"/>
      <c r="AO89" s="224"/>
      <c r="AP89" s="224"/>
      <c r="AQ89" s="224"/>
      <c r="AR89" s="226"/>
      <c r="AS89" s="226"/>
      <c r="AT89" s="226"/>
      <c r="AU89" s="226"/>
      <c r="AV89" s="226"/>
      <c r="AW89" s="226"/>
      <c r="AX89" s="226"/>
      <c r="AY89" s="226"/>
      <c r="AZ89" s="226"/>
      <c r="BA89" s="226"/>
      <c r="BC89" s="159"/>
      <c r="BD89" s="159"/>
      <c r="BE89" s="159"/>
      <c r="BF89" s="159"/>
      <c r="BG89" s="159"/>
      <c r="BH89" s="159"/>
      <c r="BI89" s="159"/>
      <c r="BJ89" s="159"/>
      <c r="BK89" s="159"/>
      <c r="BL89" s="159"/>
      <c r="BM89" s="159"/>
      <c r="BN89" s="159"/>
      <c r="BO89" s="159"/>
      <c r="BP89" s="159"/>
      <c r="BQ89" s="159"/>
      <c r="BR89" s="159"/>
      <c r="BS89" s="159"/>
      <c r="BT89" s="159"/>
      <c r="BU89" s="159"/>
      <c r="BV89" s="157"/>
      <c r="BW89" s="157"/>
      <c r="BX89" s="157"/>
      <c r="BY89" s="157"/>
    </row>
    <row r="90" spans="2:77" ht="7.5" customHeight="1">
      <c r="B90" s="252"/>
      <c r="C90" s="253"/>
      <c r="D90" s="253"/>
      <c r="E90" s="253"/>
      <c r="F90" s="253"/>
      <c r="G90" s="254"/>
      <c r="H90" s="226"/>
      <c r="I90" s="226"/>
      <c r="J90" s="226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6"/>
      <c r="X90" s="226"/>
      <c r="Y90" s="226"/>
      <c r="Z90" s="226"/>
      <c r="AA90" s="226"/>
      <c r="AB90" s="226"/>
      <c r="AC90" s="226"/>
      <c r="AD90" s="226"/>
      <c r="AE90" s="226"/>
      <c r="AF90" s="226"/>
      <c r="AG90" s="226"/>
      <c r="AH90" s="226"/>
      <c r="AI90" s="226"/>
      <c r="AJ90" s="226"/>
      <c r="AK90" s="226"/>
      <c r="AL90" s="226"/>
      <c r="AM90" s="224"/>
      <c r="AN90" s="224"/>
      <c r="AO90" s="224"/>
      <c r="AP90" s="224"/>
      <c r="AQ90" s="224"/>
      <c r="AR90" s="226"/>
      <c r="AS90" s="226"/>
      <c r="AT90" s="226"/>
      <c r="AU90" s="226"/>
      <c r="AV90" s="226"/>
      <c r="AW90" s="226"/>
      <c r="AX90" s="226"/>
      <c r="AY90" s="226"/>
      <c r="AZ90" s="226"/>
      <c r="BA90" s="226"/>
      <c r="BB90" s="101"/>
      <c r="BC90" s="159"/>
      <c r="BD90" s="159"/>
      <c r="BE90" s="159"/>
      <c r="BF90" s="159"/>
      <c r="BG90" s="159"/>
      <c r="BH90" s="159"/>
      <c r="BI90" s="159"/>
      <c r="BJ90" s="159"/>
      <c r="BK90" s="159"/>
      <c r="BL90" s="159"/>
      <c r="BM90" s="159"/>
      <c r="BN90" s="159"/>
      <c r="BO90" s="159"/>
      <c r="BP90" s="159"/>
      <c r="BQ90" s="159"/>
      <c r="BR90" s="159"/>
      <c r="BS90" s="159"/>
      <c r="BT90" s="159"/>
      <c r="BU90" s="159"/>
      <c r="BV90" s="157"/>
      <c r="BW90" s="157"/>
      <c r="BX90" s="157"/>
      <c r="BY90" s="157"/>
    </row>
    <row r="91" spans="2:77" ht="7.5" customHeight="1">
      <c r="B91" s="252"/>
      <c r="C91" s="253"/>
      <c r="D91" s="253"/>
      <c r="E91" s="253"/>
      <c r="F91" s="253"/>
      <c r="G91" s="254"/>
      <c r="H91" s="243" t="s">
        <v>111</v>
      </c>
      <c r="I91" s="244"/>
      <c r="J91" s="244"/>
      <c r="K91" s="244"/>
      <c r="L91" s="235"/>
      <c r="M91" s="243" t="s">
        <v>112</v>
      </c>
      <c r="N91" s="244"/>
      <c r="O91" s="244"/>
      <c r="P91" s="244"/>
      <c r="Q91" s="244"/>
      <c r="R91" s="244"/>
      <c r="S91" s="244"/>
      <c r="T91" s="244"/>
      <c r="U91" s="244"/>
      <c r="V91" s="244"/>
      <c r="W91" s="244"/>
      <c r="X91" s="244"/>
      <c r="Y91" s="244"/>
      <c r="Z91" s="244"/>
      <c r="AA91" s="244"/>
      <c r="AB91" s="244"/>
      <c r="AC91" s="244"/>
      <c r="AD91" s="244"/>
      <c r="AE91" s="244"/>
      <c r="AF91" s="244"/>
      <c r="AG91" s="244"/>
      <c r="AH91" s="244"/>
      <c r="AI91" s="244"/>
      <c r="AJ91" s="244"/>
      <c r="AK91" s="244"/>
      <c r="AL91" s="235"/>
      <c r="AM91" s="224" t="s">
        <v>34</v>
      </c>
      <c r="AN91" s="224"/>
      <c r="AO91" s="224"/>
      <c r="AP91" s="224"/>
      <c r="AQ91" s="224"/>
      <c r="AR91" s="226"/>
      <c r="AS91" s="226"/>
      <c r="AT91" s="226"/>
      <c r="AU91" s="226"/>
      <c r="AV91" s="226"/>
      <c r="AW91" s="226"/>
      <c r="AX91" s="226"/>
      <c r="AY91" s="226"/>
      <c r="AZ91" s="226"/>
      <c r="BA91" s="226"/>
      <c r="BC91" s="159"/>
      <c r="BD91" s="159"/>
      <c r="BE91" s="159"/>
      <c r="BF91" s="159"/>
      <c r="BG91" s="159"/>
      <c r="BH91" s="159"/>
      <c r="BI91" s="159"/>
      <c r="BJ91" s="159"/>
      <c r="BK91" s="159"/>
      <c r="BL91" s="159"/>
      <c r="BM91" s="159"/>
      <c r="BN91" s="159"/>
      <c r="BO91" s="159"/>
      <c r="BP91" s="159"/>
      <c r="BQ91" s="159"/>
      <c r="BR91" s="159"/>
      <c r="BS91" s="159"/>
      <c r="BT91" s="159"/>
      <c r="BU91" s="159"/>
      <c r="BV91" s="157"/>
      <c r="BW91" s="157"/>
      <c r="BX91" s="157"/>
      <c r="BY91" s="157"/>
    </row>
    <row r="92" spans="2:77" ht="7.5" customHeight="1">
      <c r="B92" s="252"/>
      <c r="C92" s="253"/>
      <c r="D92" s="253"/>
      <c r="E92" s="253"/>
      <c r="F92" s="253"/>
      <c r="G92" s="254"/>
      <c r="H92" s="245"/>
      <c r="I92" s="246"/>
      <c r="J92" s="246"/>
      <c r="K92" s="246"/>
      <c r="L92" s="247"/>
      <c r="M92" s="245"/>
      <c r="N92" s="246"/>
      <c r="O92" s="246"/>
      <c r="P92" s="246"/>
      <c r="Q92" s="246"/>
      <c r="R92" s="246"/>
      <c r="S92" s="246"/>
      <c r="T92" s="246"/>
      <c r="U92" s="246"/>
      <c r="V92" s="246"/>
      <c r="W92" s="246"/>
      <c r="X92" s="246"/>
      <c r="Y92" s="246"/>
      <c r="Z92" s="246"/>
      <c r="AA92" s="246"/>
      <c r="AB92" s="246"/>
      <c r="AC92" s="246"/>
      <c r="AD92" s="246"/>
      <c r="AE92" s="246"/>
      <c r="AF92" s="246"/>
      <c r="AG92" s="246"/>
      <c r="AH92" s="246"/>
      <c r="AI92" s="246"/>
      <c r="AJ92" s="246"/>
      <c r="AK92" s="246"/>
      <c r="AL92" s="247"/>
      <c r="AM92" s="224"/>
      <c r="AN92" s="224"/>
      <c r="AO92" s="224"/>
      <c r="AP92" s="224"/>
      <c r="AQ92" s="224"/>
      <c r="AR92" s="226"/>
      <c r="AS92" s="226"/>
      <c r="AT92" s="226"/>
      <c r="AU92" s="226"/>
      <c r="AV92" s="226"/>
      <c r="AW92" s="226"/>
      <c r="AX92" s="226"/>
      <c r="AY92" s="226"/>
      <c r="AZ92" s="226"/>
      <c r="BA92" s="226"/>
      <c r="BC92" s="159"/>
      <c r="BD92" s="159"/>
      <c r="BE92" s="159"/>
      <c r="BF92" s="159"/>
      <c r="BG92" s="159"/>
      <c r="BH92" s="159"/>
      <c r="BI92" s="159"/>
      <c r="BJ92" s="159"/>
      <c r="BK92" s="159"/>
      <c r="BL92" s="159"/>
      <c r="BM92" s="159"/>
      <c r="BN92" s="159"/>
      <c r="BO92" s="159"/>
      <c r="BP92" s="159"/>
      <c r="BQ92" s="159"/>
      <c r="BR92" s="159"/>
      <c r="BS92" s="159"/>
      <c r="BT92" s="159"/>
      <c r="BU92" s="159"/>
      <c r="BV92" s="157"/>
      <c r="BW92" s="157"/>
      <c r="BX92" s="157"/>
      <c r="BY92" s="157"/>
    </row>
    <row r="93" spans="2:77" ht="7.5" customHeight="1">
      <c r="B93" s="252"/>
      <c r="C93" s="253"/>
      <c r="D93" s="253"/>
      <c r="E93" s="253"/>
      <c r="F93" s="253"/>
      <c r="G93" s="254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  <c r="AH93" s="226"/>
      <c r="AI93" s="226"/>
      <c r="AJ93" s="226"/>
      <c r="AK93" s="226"/>
      <c r="AL93" s="226"/>
      <c r="AM93" s="224"/>
      <c r="AN93" s="224"/>
      <c r="AO93" s="224"/>
      <c r="AP93" s="224"/>
      <c r="AQ93" s="224"/>
      <c r="AR93" s="226"/>
      <c r="AS93" s="226"/>
      <c r="AT93" s="226"/>
      <c r="AU93" s="226"/>
      <c r="AV93" s="226"/>
      <c r="AW93" s="226"/>
      <c r="AX93" s="226"/>
      <c r="AY93" s="226"/>
      <c r="AZ93" s="226"/>
      <c r="BA93" s="226"/>
      <c r="BB93" s="156"/>
      <c r="BC93" s="159"/>
      <c r="BD93" s="159"/>
      <c r="BE93" s="159"/>
      <c r="BF93" s="159"/>
      <c r="BG93" s="159"/>
      <c r="BH93" s="159"/>
      <c r="BI93" s="159"/>
      <c r="BJ93" s="159"/>
      <c r="BK93" s="159"/>
      <c r="BL93" s="159"/>
      <c r="BM93" s="159"/>
      <c r="BN93" s="159"/>
      <c r="BO93" s="159"/>
      <c r="BP93" s="159"/>
      <c r="BQ93" s="159"/>
      <c r="BR93" s="159"/>
      <c r="BS93" s="159"/>
      <c r="BT93" s="159"/>
      <c r="BU93" s="159"/>
      <c r="BV93" s="157"/>
      <c r="BW93" s="157"/>
      <c r="BX93" s="157"/>
      <c r="BY93" s="157"/>
    </row>
    <row r="94" spans="2:77" ht="7.5" customHeight="1">
      <c r="B94" s="255"/>
      <c r="C94" s="256"/>
      <c r="D94" s="256"/>
      <c r="E94" s="256"/>
      <c r="F94" s="256"/>
      <c r="G94" s="257"/>
      <c r="H94" s="226"/>
      <c r="I94" s="226"/>
      <c r="J94" s="226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6"/>
      <c r="X94" s="226"/>
      <c r="Y94" s="226"/>
      <c r="Z94" s="226"/>
      <c r="AA94" s="226"/>
      <c r="AB94" s="226"/>
      <c r="AC94" s="226"/>
      <c r="AD94" s="226"/>
      <c r="AE94" s="226"/>
      <c r="AF94" s="226"/>
      <c r="AG94" s="226"/>
      <c r="AH94" s="226"/>
      <c r="AI94" s="226"/>
      <c r="AJ94" s="226"/>
      <c r="AK94" s="226"/>
      <c r="AL94" s="226"/>
      <c r="AM94" s="224"/>
      <c r="AN94" s="224"/>
      <c r="AO94" s="224"/>
      <c r="AP94" s="224"/>
      <c r="AQ94" s="224"/>
      <c r="AR94" s="226"/>
      <c r="AS94" s="226"/>
      <c r="AT94" s="226"/>
      <c r="AU94" s="226"/>
      <c r="AV94" s="226"/>
      <c r="AW94" s="226"/>
      <c r="AX94" s="226"/>
      <c r="AY94" s="226"/>
      <c r="AZ94" s="226"/>
      <c r="BA94" s="226"/>
      <c r="BB94" s="156"/>
      <c r="BC94" s="159"/>
      <c r="BD94" s="159"/>
      <c r="BE94" s="159"/>
      <c r="BF94" s="159"/>
      <c r="BG94" s="159"/>
      <c r="BH94" s="159"/>
      <c r="BI94" s="159"/>
      <c r="BJ94" s="159"/>
      <c r="BK94" s="159"/>
      <c r="BL94" s="159"/>
      <c r="BM94" s="159"/>
      <c r="BN94" s="159"/>
      <c r="BO94" s="159"/>
      <c r="BP94" s="159"/>
      <c r="BQ94" s="159"/>
      <c r="BR94" s="159"/>
      <c r="BS94" s="159"/>
      <c r="BT94" s="159"/>
      <c r="BU94" s="159"/>
      <c r="BV94" s="157"/>
      <c r="BW94" s="157"/>
      <c r="BX94" s="157"/>
      <c r="BY94" s="157"/>
    </row>
    <row r="95" spans="2:77" s="102" customFormat="1" ht="7.5" customHeight="1">
      <c r="B95" s="125"/>
      <c r="C95" s="125"/>
      <c r="D95" s="125"/>
      <c r="E95" s="125"/>
      <c r="F95" s="125"/>
      <c r="G95" s="125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46"/>
      <c r="AN95" s="146"/>
      <c r="AO95" s="146"/>
      <c r="AP95" s="146"/>
      <c r="AQ95" s="146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  <c r="BC95" s="159"/>
      <c r="BD95" s="159"/>
      <c r="BE95" s="159"/>
      <c r="BF95" s="159"/>
      <c r="BG95" s="159"/>
      <c r="BH95" s="159"/>
      <c r="BI95" s="159"/>
      <c r="BJ95" s="159"/>
      <c r="BK95" s="159"/>
      <c r="BL95" s="159"/>
      <c r="BM95" s="159"/>
      <c r="BN95" s="159"/>
      <c r="BO95" s="159"/>
      <c r="BP95" s="159"/>
      <c r="BQ95" s="159"/>
      <c r="BR95" s="159"/>
      <c r="BS95" s="159"/>
      <c r="BT95" s="159"/>
      <c r="BU95" s="159"/>
      <c r="BV95" s="159"/>
      <c r="BW95" s="159"/>
      <c r="BX95" s="159"/>
      <c r="BY95" s="159"/>
    </row>
    <row r="96" spans="2:77" s="102" customFormat="1" ht="7.5" customHeight="1">
      <c r="B96" s="249" t="s">
        <v>95</v>
      </c>
      <c r="C96" s="250"/>
      <c r="D96" s="250"/>
      <c r="E96" s="250"/>
      <c r="F96" s="250"/>
      <c r="G96" s="251"/>
      <c r="H96" s="226" t="s">
        <v>70</v>
      </c>
      <c r="I96" s="226"/>
      <c r="J96" s="226"/>
      <c r="K96" s="226"/>
      <c r="L96" s="226"/>
      <c r="M96" s="226" t="s">
        <v>96</v>
      </c>
      <c r="N96" s="226"/>
      <c r="O96" s="226"/>
      <c r="P96" s="226"/>
      <c r="Q96" s="226"/>
      <c r="R96" s="226"/>
      <c r="S96" s="226"/>
      <c r="T96" s="226"/>
      <c r="U96" s="226"/>
      <c r="V96" s="226"/>
      <c r="W96" s="226"/>
      <c r="X96" s="226"/>
      <c r="Y96" s="226"/>
      <c r="Z96" s="226"/>
      <c r="AA96" s="226"/>
      <c r="AB96" s="226"/>
      <c r="AC96" s="226"/>
      <c r="AD96" s="226"/>
      <c r="AE96" s="226"/>
      <c r="AF96" s="226"/>
      <c r="AG96" s="226"/>
      <c r="AH96" s="226"/>
      <c r="AI96" s="226"/>
      <c r="AJ96" s="226"/>
      <c r="AK96" s="226"/>
      <c r="AL96" s="226"/>
      <c r="AM96" s="224"/>
      <c r="AN96" s="224"/>
      <c r="AO96" s="224"/>
      <c r="AP96" s="224"/>
      <c r="AQ96" s="224"/>
      <c r="AR96" s="226"/>
      <c r="AS96" s="226"/>
      <c r="AT96" s="226"/>
      <c r="AU96" s="226"/>
      <c r="AV96" s="226"/>
      <c r="AW96" s="226"/>
      <c r="AX96" s="226"/>
      <c r="AY96" s="226"/>
      <c r="AZ96" s="226"/>
      <c r="BA96" s="226"/>
      <c r="BC96" s="159"/>
      <c r="BD96" s="159"/>
      <c r="BE96" s="159"/>
      <c r="BF96" s="159"/>
      <c r="BG96" s="159"/>
      <c r="BH96" s="159"/>
      <c r="BI96" s="159"/>
      <c r="BJ96" s="159"/>
      <c r="BK96" s="159"/>
      <c r="BL96" s="159"/>
      <c r="BM96" s="159"/>
      <c r="BN96" s="159"/>
      <c r="BO96" s="159"/>
      <c r="BP96" s="159"/>
      <c r="BQ96" s="159"/>
      <c r="BR96" s="159"/>
      <c r="BS96" s="159"/>
      <c r="BT96" s="159"/>
      <c r="BU96" s="159"/>
      <c r="BV96" s="159"/>
      <c r="BW96" s="159"/>
      <c r="BX96" s="159"/>
      <c r="BY96" s="159"/>
    </row>
    <row r="97" spans="2:77" ht="7.5" customHeight="1">
      <c r="B97" s="252"/>
      <c r="C97" s="253"/>
      <c r="D97" s="253"/>
      <c r="E97" s="253"/>
      <c r="F97" s="253"/>
      <c r="G97" s="254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26"/>
      <c r="AF97" s="226"/>
      <c r="AG97" s="226"/>
      <c r="AH97" s="226"/>
      <c r="AI97" s="226"/>
      <c r="AJ97" s="226"/>
      <c r="AK97" s="226"/>
      <c r="AL97" s="226"/>
      <c r="AM97" s="224"/>
      <c r="AN97" s="224"/>
      <c r="AO97" s="224"/>
      <c r="AP97" s="224"/>
      <c r="AQ97" s="224"/>
      <c r="AR97" s="226"/>
      <c r="AS97" s="226"/>
      <c r="AT97" s="226"/>
      <c r="AU97" s="226"/>
      <c r="AV97" s="226"/>
      <c r="AW97" s="226"/>
      <c r="AX97" s="226"/>
      <c r="AY97" s="226"/>
      <c r="AZ97" s="226"/>
      <c r="BA97" s="226"/>
      <c r="BC97" s="157"/>
      <c r="BD97" s="157"/>
      <c r="BE97" s="157"/>
      <c r="BF97" s="157"/>
      <c r="BG97" s="157"/>
      <c r="BH97" s="157"/>
      <c r="BI97" s="157"/>
      <c r="BJ97" s="157"/>
      <c r="BK97" s="157"/>
      <c r="BL97" s="157"/>
      <c r="BM97" s="157"/>
      <c r="BN97" s="157"/>
      <c r="BO97" s="157"/>
      <c r="BP97" s="157"/>
      <c r="BQ97" s="157"/>
      <c r="BR97" s="157"/>
      <c r="BS97" s="157"/>
      <c r="BT97" s="157"/>
      <c r="BU97" s="157"/>
      <c r="BV97" s="157"/>
      <c r="BW97" s="157"/>
      <c r="BX97" s="157"/>
      <c r="BY97" s="157"/>
    </row>
    <row r="98" spans="2:77" ht="7.5" customHeight="1">
      <c r="B98" s="252"/>
      <c r="C98" s="253"/>
      <c r="D98" s="253"/>
      <c r="E98" s="253"/>
      <c r="F98" s="253"/>
      <c r="G98" s="254"/>
      <c r="H98" s="226" t="s">
        <v>97</v>
      </c>
      <c r="I98" s="226"/>
      <c r="J98" s="226"/>
      <c r="K98" s="226"/>
      <c r="L98" s="226"/>
      <c r="M98" s="226" t="s">
        <v>1</v>
      </c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  <c r="AH98" s="226"/>
      <c r="AI98" s="226"/>
      <c r="AJ98" s="226"/>
      <c r="AK98" s="226"/>
      <c r="AL98" s="226"/>
      <c r="AM98" s="224"/>
      <c r="AN98" s="224"/>
      <c r="AO98" s="224"/>
      <c r="AP98" s="224"/>
      <c r="AQ98" s="224"/>
      <c r="AR98" s="226"/>
      <c r="AS98" s="226"/>
      <c r="AT98" s="226"/>
      <c r="AU98" s="226"/>
      <c r="AV98" s="226"/>
      <c r="AW98" s="226"/>
      <c r="AX98" s="226"/>
      <c r="AY98" s="226"/>
      <c r="AZ98" s="226"/>
      <c r="BA98" s="226"/>
      <c r="BC98" s="157"/>
      <c r="BD98" s="157"/>
      <c r="BE98" s="157"/>
      <c r="BF98" s="157"/>
      <c r="BG98" s="157"/>
      <c r="BH98" s="157"/>
      <c r="BI98" s="157"/>
      <c r="BJ98" s="157"/>
      <c r="BK98" s="157"/>
      <c r="BL98" s="157"/>
      <c r="BM98" s="157"/>
      <c r="BN98" s="157"/>
      <c r="BO98" s="157"/>
      <c r="BP98" s="157"/>
      <c r="BQ98" s="157"/>
      <c r="BR98" s="157"/>
      <c r="BS98" s="157"/>
      <c r="BT98" s="157"/>
      <c r="BU98" s="157"/>
      <c r="BV98" s="157"/>
      <c r="BW98" s="157"/>
      <c r="BX98" s="157"/>
      <c r="BY98" s="157"/>
    </row>
    <row r="99" spans="2:77" ht="7.5" customHeight="1">
      <c r="B99" s="252"/>
      <c r="C99" s="253"/>
      <c r="D99" s="253"/>
      <c r="E99" s="253"/>
      <c r="F99" s="253"/>
      <c r="G99" s="254"/>
      <c r="H99" s="226"/>
      <c r="I99" s="226"/>
      <c r="J99" s="226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6"/>
      <c r="X99" s="226"/>
      <c r="Y99" s="226"/>
      <c r="Z99" s="226"/>
      <c r="AA99" s="226"/>
      <c r="AB99" s="226"/>
      <c r="AC99" s="226"/>
      <c r="AD99" s="226"/>
      <c r="AE99" s="226"/>
      <c r="AF99" s="226"/>
      <c r="AG99" s="226"/>
      <c r="AH99" s="226"/>
      <c r="AI99" s="226"/>
      <c r="AJ99" s="226"/>
      <c r="AK99" s="226"/>
      <c r="AL99" s="226"/>
      <c r="AM99" s="224"/>
      <c r="AN99" s="224"/>
      <c r="AO99" s="224"/>
      <c r="AP99" s="224"/>
      <c r="AQ99" s="224"/>
      <c r="AR99" s="226"/>
      <c r="AS99" s="226"/>
      <c r="AT99" s="226"/>
      <c r="AU99" s="226"/>
      <c r="AV99" s="226"/>
      <c r="AW99" s="226"/>
      <c r="AX99" s="226"/>
      <c r="AY99" s="226"/>
      <c r="AZ99" s="226"/>
      <c r="BA99" s="226"/>
      <c r="BC99" s="157"/>
      <c r="BD99" s="157"/>
      <c r="BE99" s="157"/>
      <c r="BF99" s="157"/>
      <c r="BG99" s="157"/>
      <c r="BH99" s="157"/>
      <c r="BI99" s="157"/>
      <c r="BJ99" s="157"/>
      <c r="BK99" s="157"/>
      <c r="BL99" s="157"/>
      <c r="BM99" s="157"/>
      <c r="BN99" s="157"/>
      <c r="BO99" s="157"/>
      <c r="BP99" s="157"/>
      <c r="BQ99" s="157"/>
      <c r="BR99" s="157"/>
      <c r="BS99" s="157"/>
      <c r="BT99" s="157"/>
      <c r="BU99" s="157"/>
      <c r="BV99" s="157"/>
      <c r="BW99" s="157"/>
      <c r="BX99" s="157"/>
      <c r="BY99" s="157"/>
    </row>
    <row r="100" spans="2:77" ht="7.5" customHeight="1">
      <c r="B100" s="252"/>
      <c r="C100" s="253"/>
      <c r="D100" s="253"/>
      <c r="E100" s="253"/>
      <c r="F100" s="253"/>
      <c r="G100" s="254"/>
      <c r="H100" s="226" t="s">
        <v>91</v>
      </c>
      <c r="I100" s="226"/>
      <c r="J100" s="226"/>
      <c r="K100" s="226"/>
      <c r="L100" s="226"/>
      <c r="M100" s="226" t="s">
        <v>113</v>
      </c>
      <c r="N100" s="226"/>
      <c r="O100" s="226"/>
      <c r="P100" s="226"/>
      <c r="Q100" s="226"/>
      <c r="R100" s="226"/>
      <c r="S100" s="226"/>
      <c r="T100" s="226"/>
      <c r="U100" s="226"/>
      <c r="V100" s="226"/>
      <c r="W100" s="226"/>
      <c r="X100" s="226"/>
      <c r="Y100" s="226"/>
      <c r="Z100" s="226"/>
      <c r="AA100" s="226"/>
      <c r="AB100" s="226"/>
      <c r="AC100" s="226"/>
      <c r="AD100" s="226"/>
      <c r="AE100" s="226"/>
      <c r="AF100" s="226"/>
      <c r="AG100" s="226"/>
      <c r="AH100" s="226"/>
      <c r="AI100" s="226"/>
      <c r="AJ100" s="226"/>
      <c r="AK100" s="226"/>
      <c r="AL100" s="226"/>
      <c r="AM100" s="224"/>
      <c r="AN100" s="224"/>
      <c r="AO100" s="224"/>
      <c r="AP100" s="224"/>
      <c r="AQ100" s="224"/>
      <c r="AR100" s="226"/>
      <c r="AS100" s="226"/>
      <c r="AT100" s="226"/>
      <c r="AU100" s="226"/>
      <c r="AV100" s="226"/>
      <c r="AW100" s="226"/>
      <c r="AX100" s="226"/>
      <c r="AY100" s="226"/>
      <c r="AZ100" s="226"/>
      <c r="BA100" s="226"/>
      <c r="BC100" s="157"/>
      <c r="BD100" s="157"/>
      <c r="BE100" s="157"/>
      <c r="BF100" s="157"/>
      <c r="BG100" s="157"/>
      <c r="BH100" s="157"/>
      <c r="BI100" s="157"/>
      <c r="BJ100" s="157"/>
      <c r="BK100" s="157"/>
      <c r="BL100" s="157"/>
      <c r="BM100" s="157"/>
      <c r="BN100" s="157"/>
      <c r="BO100" s="157"/>
      <c r="BP100" s="157"/>
      <c r="BQ100" s="157"/>
      <c r="BR100" s="157"/>
      <c r="BS100" s="157"/>
      <c r="BT100" s="157"/>
      <c r="BU100" s="157"/>
      <c r="BV100" s="157"/>
      <c r="BW100" s="157"/>
      <c r="BX100" s="157"/>
      <c r="BY100" s="157"/>
    </row>
    <row r="101" spans="2:77" ht="7.5" customHeight="1">
      <c r="B101" s="252"/>
      <c r="C101" s="253"/>
      <c r="D101" s="253"/>
      <c r="E101" s="253"/>
      <c r="F101" s="253"/>
      <c r="G101" s="254"/>
      <c r="H101" s="226"/>
      <c r="I101" s="226"/>
      <c r="J101" s="226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6"/>
      <c r="X101" s="226"/>
      <c r="Y101" s="226"/>
      <c r="Z101" s="226"/>
      <c r="AA101" s="226"/>
      <c r="AB101" s="226"/>
      <c r="AC101" s="226"/>
      <c r="AD101" s="226"/>
      <c r="AE101" s="226"/>
      <c r="AF101" s="226"/>
      <c r="AG101" s="226"/>
      <c r="AH101" s="226"/>
      <c r="AI101" s="226"/>
      <c r="AJ101" s="226"/>
      <c r="AK101" s="226"/>
      <c r="AL101" s="226"/>
      <c r="AM101" s="224"/>
      <c r="AN101" s="224"/>
      <c r="AO101" s="224"/>
      <c r="AP101" s="224"/>
      <c r="AQ101" s="224"/>
      <c r="AR101" s="226"/>
      <c r="AS101" s="226"/>
      <c r="AT101" s="226"/>
      <c r="AU101" s="226"/>
      <c r="AV101" s="226"/>
      <c r="AW101" s="226"/>
      <c r="AX101" s="226"/>
      <c r="AY101" s="226"/>
      <c r="AZ101" s="226"/>
      <c r="BA101" s="226"/>
      <c r="BC101" s="157"/>
      <c r="BD101" s="157"/>
      <c r="BE101" s="157"/>
      <c r="BF101" s="157"/>
      <c r="BG101" s="157"/>
      <c r="BH101" s="157"/>
      <c r="BI101" s="157"/>
      <c r="BJ101" s="157"/>
      <c r="BK101" s="157"/>
      <c r="BL101" s="157"/>
      <c r="BM101" s="157"/>
      <c r="BN101" s="157"/>
      <c r="BO101" s="157"/>
      <c r="BP101" s="157"/>
      <c r="BQ101" s="157"/>
      <c r="BR101" s="157"/>
      <c r="BS101" s="157"/>
      <c r="BT101" s="157"/>
      <c r="BU101" s="157"/>
      <c r="BV101" s="157"/>
      <c r="BW101" s="157"/>
      <c r="BX101" s="157"/>
      <c r="BY101" s="157"/>
    </row>
    <row r="102" spans="2:77" ht="7.5" customHeight="1">
      <c r="B102" s="252"/>
      <c r="C102" s="253"/>
      <c r="D102" s="253"/>
      <c r="E102" s="253"/>
      <c r="F102" s="253"/>
      <c r="G102" s="254"/>
      <c r="H102" s="226" t="s">
        <v>77</v>
      </c>
      <c r="I102" s="226"/>
      <c r="J102" s="226"/>
      <c r="K102" s="226"/>
      <c r="L102" s="226"/>
      <c r="M102" s="226" t="s">
        <v>98</v>
      </c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26"/>
      <c r="AF102" s="226"/>
      <c r="AG102" s="226"/>
      <c r="AH102" s="226"/>
      <c r="AI102" s="226"/>
      <c r="AJ102" s="226"/>
      <c r="AK102" s="226"/>
      <c r="AL102" s="226"/>
      <c r="AM102" s="224"/>
      <c r="AN102" s="224"/>
      <c r="AO102" s="224"/>
      <c r="AP102" s="224"/>
      <c r="AQ102" s="224"/>
      <c r="AR102" s="226"/>
      <c r="AS102" s="226"/>
      <c r="AT102" s="226"/>
      <c r="AU102" s="226"/>
      <c r="AV102" s="226"/>
      <c r="AW102" s="226"/>
      <c r="AX102" s="226"/>
      <c r="AY102" s="226"/>
      <c r="AZ102" s="226"/>
      <c r="BA102" s="226"/>
      <c r="BC102" s="157"/>
      <c r="BD102" s="157"/>
      <c r="BE102" s="157"/>
      <c r="BF102" s="157"/>
      <c r="BG102" s="157"/>
      <c r="BH102" s="157"/>
      <c r="BI102" s="157"/>
      <c r="BJ102" s="157"/>
      <c r="BK102" s="157"/>
      <c r="BL102" s="157"/>
      <c r="BM102" s="157"/>
      <c r="BN102" s="157"/>
      <c r="BO102" s="157"/>
      <c r="BP102" s="157"/>
      <c r="BQ102" s="157"/>
      <c r="BR102" s="157"/>
      <c r="BS102" s="157"/>
      <c r="BT102" s="157"/>
      <c r="BU102" s="157"/>
      <c r="BV102" s="157"/>
      <c r="BW102" s="157"/>
      <c r="BX102" s="157"/>
      <c r="BY102" s="157"/>
    </row>
    <row r="103" spans="2:77" ht="7.5" customHeight="1">
      <c r="B103" s="252"/>
      <c r="C103" s="253"/>
      <c r="D103" s="253"/>
      <c r="E103" s="253"/>
      <c r="F103" s="253"/>
      <c r="G103" s="254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  <c r="AH103" s="226"/>
      <c r="AI103" s="226"/>
      <c r="AJ103" s="226"/>
      <c r="AK103" s="226"/>
      <c r="AL103" s="226"/>
      <c r="AM103" s="224"/>
      <c r="AN103" s="224"/>
      <c r="AO103" s="224"/>
      <c r="AP103" s="224"/>
      <c r="AQ103" s="224"/>
      <c r="AR103" s="226"/>
      <c r="AS103" s="226"/>
      <c r="AT103" s="226"/>
      <c r="AU103" s="226"/>
      <c r="AV103" s="226"/>
      <c r="AW103" s="226"/>
      <c r="AX103" s="226"/>
      <c r="AY103" s="226"/>
      <c r="AZ103" s="226"/>
      <c r="BA103" s="226"/>
      <c r="BC103" s="157"/>
      <c r="BD103" s="157"/>
      <c r="BE103" s="157"/>
      <c r="BF103" s="157"/>
      <c r="BG103" s="157"/>
      <c r="BH103" s="157"/>
      <c r="BI103" s="157"/>
      <c r="BJ103" s="157"/>
      <c r="BK103" s="157"/>
      <c r="BL103" s="157"/>
      <c r="BM103" s="157"/>
      <c r="BN103" s="157"/>
      <c r="BO103" s="157"/>
      <c r="BP103" s="157"/>
      <c r="BQ103" s="157"/>
      <c r="BR103" s="157"/>
      <c r="BS103" s="157"/>
      <c r="BT103" s="157"/>
      <c r="BU103" s="157"/>
      <c r="BV103" s="157"/>
      <c r="BW103" s="157"/>
      <c r="BX103" s="157"/>
      <c r="BY103" s="157"/>
    </row>
    <row r="104" spans="2:77" ht="7.5" customHeight="1">
      <c r="B104" s="252"/>
      <c r="C104" s="253"/>
      <c r="D104" s="253"/>
      <c r="E104" s="253"/>
      <c r="F104" s="253"/>
      <c r="G104" s="254"/>
      <c r="H104" s="226"/>
      <c r="I104" s="226"/>
      <c r="J104" s="226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6"/>
      <c r="X104" s="226"/>
      <c r="Y104" s="226"/>
      <c r="Z104" s="226"/>
      <c r="AA104" s="226"/>
      <c r="AB104" s="226"/>
      <c r="AC104" s="226"/>
      <c r="AD104" s="226"/>
      <c r="AE104" s="226"/>
      <c r="AF104" s="226"/>
      <c r="AG104" s="226"/>
      <c r="AH104" s="226"/>
      <c r="AI104" s="226"/>
      <c r="AJ104" s="226"/>
      <c r="AK104" s="226"/>
      <c r="AL104" s="226"/>
      <c r="AM104" s="224"/>
      <c r="AN104" s="224"/>
      <c r="AO104" s="224"/>
      <c r="AP104" s="224"/>
      <c r="AQ104" s="224"/>
      <c r="AR104" s="226"/>
      <c r="AS104" s="226"/>
      <c r="AT104" s="226"/>
      <c r="AU104" s="226"/>
      <c r="AV104" s="226"/>
      <c r="AW104" s="226"/>
      <c r="AX104" s="226"/>
      <c r="AY104" s="226"/>
      <c r="AZ104" s="226"/>
      <c r="BA104" s="226"/>
      <c r="BC104" s="157"/>
      <c r="BD104" s="157"/>
      <c r="BE104" s="157"/>
      <c r="BF104" s="157"/>
      <c r="BG104" s="157"/>
      <c r="BH104" s="157"/>
      <c r="BI104" s="157"/>
      <c r="BJ104" s="157"/>
      <c r="BK104" s="157"/>
      <c r="BL104" s="157"/>
      <c r="BM104" s="157"/>
      <c r="BN104" s="157"/>
      <c r="BO104" s="157"/>
      <c r="BP104" s="157"/>
      <c r="BQ104" s="157"/>
      <c r="BR104" s="157"/>
      <c r="BS104" s="157"/>
      <c r="BT104" s="157"/>
      <c r="BU104" s="157"/>
      <c r="BV104" s="157"/>
      <c r="BW104" s="157"/>
      <c r="BX104" s="157"/>
      <c r="BY104" s="157"/>
    </row>
    <row r="105" spans="2:77" ht="7.5" customHeight="1">
      <c r="B105" s="255"/>
      <c r="C105" s="256"/>
      <c r="D105" s="256"/>
      <c r="E105" s="256"/>
      <c r="F105" s="256"/>
      <c r="G105" s="257"/>
      <c r="H105" s="226"/>
      <c r="I105" s="226"/>
      <c r="J105" s="226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6"/>
      <c r="X105" s="226"/>
      <c r="Y105" s="226"/>
      <c r="Z105" s="226"/>
      <c r="AA105" s="226"/>
      <c r="AB105" s="226"/>
      <c r="AC105" s="226"/>
      <c r="AD105" s="226"/>
      <c r="AE105" s="226"/>
      <c r="AF105" s="226"/>
      <c r="AG105" s="226"/>
      <c r="AH105" s="226"/>
      <c r="AI105" s="226"/>
      <c r="AJ105" s="226"/>
      <c r="AK105" s="226"/>
      <c r="AL105" s="226"/>
      <c r="AM105" s="224"/>
      <c r="AN105" s="224"/>
      <c r="AO105" s="224"/>
      <c r="AP105" s="224"/>
      <c r="AQ105" s="224"/>
      <c r="AR105" s="226"/>
      <c r="AS105" s="226"/>
      <c r="AT105" s="226"/>
      <c r="AU105" s="226"/>
      <c r="AV105" s="226"/>
      <c r="AW105" s="226"/>
      <c r="AX105" s="226"/>
      <c r="AY105" s="226"/>
      <c r="AZ105" s="226"/>
      <c r="BA105" s="226"/>
      <c r="BC105" s="157"/>
      <c r="BD105" s="157"/>
      <c r="BE105" s="157"/>
      <c r="BF105" s="157"/>
      <c r="BG105" s="157"/>
      <c r="BH105" s="157"/>
      <c r="BI105" s="157"/>
      <c r="BJ105" s="157"/>
      <c r="BK105" s="157"/>
      <c r="BL105" s="157"/>
      <c r="BM105" s="157"/>
      <c r="BN105" s="157"/>
      <c r="BO105" s="157"/>
      <c r="BP105" s="157"/>
      <c r="BQ105" s="157"/>
      <c r="BR105" s="157"/>
      <c r="BS105" s="157"/>
      <c r="BT105" s="157"/>
      <c r="BU105" s="157"/>
      <c r="BV105" s="157"/>
      <c r="BW105" s="157"/>
      <c r="BX105" s="157"/>
      <c r="BY105" s="157"/>
    </row>
    <row r="106" spans="2:77" ht="12.75" customHeight="1">
      <c r="B106" s="125"/>
      <c r="C106" s="125"/>
      <c r="D106" s="125"/>
      <c r="E106" s="125"/>
      <c r="F106" s="125"/>
      <c r="G106" s="125"/>
      <c r="H106" s="148"/>
      <c r="I106" s="148"/>
      <c r="J106" s="148"/>
      <c r="K106" s="148"/>
      <c r="L106" s="148"/>
      <c r="M106" s="148"/>
      <c r="N106" s="148"/>
      <c r="O106" s="148"/>
      <c r="P106" s="148"/>
      <c r="Q106" s="148"/>
      <c r="R106" s="148"/>
      <c r="S106" s="148"/>
      <c r="T106" s="148"/>
      <c r="U106" s="148"/>
      <c r="V106" s="148"/>
      <c r="W106" s="148"/>
      <c r="X106" s="148"/>
      <c r="Y106" s="148"/>
      <c r="Z106" s="148"/>
      <c r="AA106" s="148"/>
      <c r="AB106" s="148"/>
      <c r="AC106" s="148"/>
      <c r="AD106" s="148"/>
      <c r="AE106" s="148"/>
      <c r="AF106" s="148"/>
      <c r="AG106" s="148"/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C106" s="157"/>
      <c r="BD106" s="157"/>
      <c r="BE106" s="157"/>
      <c r="BF106" s="157"/>
      <c r="BG106" s="157"/>
      <c r="BH106" s="157"/>
      <c r="BI106" s="157"/>
      <c r="BJ106" s="157"/>
      <c r="BK106" s="157"/>
      <c r="BL106" s="157"/>
      <c r="BM106" s="157"/>
      <c r="BN106" s="157"/>
      <c r="BO106" s="157"/>
      <c r="BP106" s="157"/>
      <c r="BQ106" s="157"/>
      <c r="BR106" s="157"/>
      <c r="BS106" s="157"/>
      <c r="BT106" s="157"/>
      <c r="BU106" s="157"/>
      <c r="BV106" s="157"/>
      <c r="BW106" s="157"/>
      <c r="BX106" s="157"/>
      <c r="BY106" s="157"/>
    </row>
    <row r="107" spans="2:77" ht="7.5" customHeight="1">
      <c r="B107" s="249" t="s">
        <v>99</v>
      </c>
      <c r="C107" s="250"/>
      <c r="D107" s="250"/>
      <c r="E107" s="250"/>
      <c r="F107" s="250"/>
      <c r="G107" s="251"/>
      <c r="H107" s="234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26"/>
      <c r="AF107" s="226"/>
      <c r="AG107" s="226"/>
      <c r="AH107" s="226"/>
      <c r="AI107" s="226"/>
      <c r="AJ107" s="226"/>
      <c r="AK107" s="226"/>
      <c r="AL107" s="226"/>
      <c r="AM107" s="224"/>
      <c r="AN107" s="224"/>
      <c r="AO107" s="224"/>
      <c r="AP107" s="224"/>
      <c r="AQ107" s="224"/>
      <c r="AR107" s="226"/>
      <c r="AS107" s="226"/>
      <c r="AT107" s="226"/>
      <c r="AU107" s="226"/>
      <c r="AV107" s="226"/>
      <c r="AW107" s="226"/>
      <c r="AX107" s="226"/>
      <c r="AY107" s="226"/>
      <c r="AZ107" s="226"/>
      <c r="BA107" s="226"/>
      <c r="BC107" s="157"/>
      <c r="BD107" s="157"/>
      <c r="BE107" s="157"/>
      <c r="BF107" s="157"/>
      <c r="BG107" s="157"/>
      <c r="BH107" s="157"/>
      <c r="BI107" s="157"/>
      <c r="BJ107" s="157"/>
      <c r="BK107" s="157"/>
      <c r="BL107" s="157"/>
      <c r="BM107" s="157"/>
      <c r="BN107" s="157"/>
      <c r="BO107" s="157"/>
      <c r="BP107" s="157"/>
      <c r="BQ107" s="157"/>
      <c r="BR107" s="157"/>
      <c r="BS107" s="157"/>
      <c r="BT107" s="157"/>
      <c r="BU107" s="157"/>
      <c r="BV107" s="157"/>
      <c r="BW107" s="157"/>
      <c r="BX107" s="157"/>
      <c r="BY107" s="157"/>
    </row>
    <row r="108" spans="2:77" ht="7.5" customHeight="1">
      <c r="B108" s="255"/>
      <c r="C108" s="256"/>
      <c r="D108" s="256"/>
      <c r="E108" s="256"/>
      <c r="F108" s="256"/>
      <c r="G108" s="257"/>
      <c r="H108" s="234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  <c r="AH108" s="226"/>
      <c r="AI108" s="226"/>
      <c r="AJ108" s="226"/>
      <c r="AK108" s="226"/>
      <c r="AL108" s="226"/>
      <c r="AM108" s="224"/>
      <c r="AN108" s="224"/>
      <c r="AO108" s="224"/>
      <c r="AP108" s="224"/>
      <c r="AQ108" s="224"/>
      <c r="AR108" s="226"/>
      <c r="AS108" s="226"/>
      <c r="AT108" s="226"/>
      <c r="AU108" s="226"/>
      <c r="AV108" s="226"/>
      <c r="AW108" s="226"/>
      <c r="AX108" s="226"/>
      <c r="AY108" s="226"/>
      <c r="AZ108" s="226"/>
      <c r="BA108" s="226"/>
      <c r="BC108" s="157"/>
      <c r="BD108" s="157"/>
      <c r="BE108" s="157"/>
      <c r="BF108" s="157"/>
      <c r="BG108" s="157"/>
      <c r="BH108" s="157"/>
      <c r="BI108" s="157"/>
      <c r="BJ108" s="157"/>
      <c r="BK108" s="157"/>
      <c r="BL108" s="157"/>
      <c r="BM108" s="157"/>
      <c r="BN108" s="157"/>
      <c r="BO108" s="157"/>
      <c r="BP108" s="157"/>
      <c r="BQ108" s="157"/>
      <c r="BR108" s="157"/>
      <c r="BS108" s="157"/>
      <c r="BT108" s="157"/>
      <c r="BU108" s="157"/>
      <c r="BV108" s="157"/>
      <c r="BW108" s="157"/>
      <c r="BX108" s="157"/>
      <c r="BY108" s="157"/>
    </row>
    <row r="109" spans="2:77" ht="7.5" customHeight="1">
      <c r="B109" s="125"/>
      <c r="C109" s="125"/>
      <c r="D109" s="125"/>
      <c r="E109" s="125"/>
      <c r="F109" s="125"/>
      <c r="G109" s="125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7"/>
      <c r="AL109" s="127"/>
      <c r="AM109" s="146"/>
      <c r="AN109" s="146"/>
      <c r="AO109" s="146"/>
      <c r="AP109" s="146"/>
      <c r="AQ109" s="146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  <c r="BC109" s="157"/>
      <c r="BD109" s="157"/>
      <c r="BE109" s="157"/>
      <c r="BF109" s="157"/>
      <c r="BG109" s="157"/>
      <c r="BH109" s="157"/>
      <c r="BI109" s="157"/>
      <c r="BJ109" s="157"/>
      <c r="BK109" s="157"/>
      <c r="BL109" s="157"/>
      <c r="BM109" s="157"/>
      <c r="BN109" s="157"/>
      <c r="BO109" s="157"/>
      <c r="BP109" s="157"/>
      <c r="BQ109" s="157"/>
      <c r="BR109" s="157"/>
      <c r="BS109" s="157"/>
      <c r="BT109" s="157"/>
      <c r="BU109" s="157"/>
      <c r="BV109" s="157"/>
      <c r="BW109" s="157"/>
      <c r="BX109" s="157"/>
      <c r="BY109" s="157"/>
    </row>
    <row r="110" spans="1:77" ht="7.5" customHeight="1">
      <c r="A110" s="159"/>
      <c r="B110" s="159"/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  <c r="AA110" s="159"/>
      <c r="AB110" s="159"/>
      <c r="AC110" s="159"/>
      <c r="AD110" s="159"/>
      <c r="AE110" s="159"/>
      <c r="AF110" s="159"/>
      <c r="AG110" s="159"/>
      <c r="AH110" s="159"/>
      <c r="AI110" s="159"/>
      <c r="AJ110" s="159"/>
      <c r="AK110" s="159"/>
      <c r="AL110" s="159"/>
      <c r="AM110" s="159"/>
      <c r="AN110" s="159"/>
      <c r="AO110" s="159"/>
      <c r="AP110" s="159"/>
      <c r="AQ110" s="159"/>
      <c r="AR110" s="159"/>
      <c r="AS110" s="159"/>
      <c r="AT110" s="159"/>
      <c r="AU110" s="159"/>
      <c r="AV110" s="159"/>
      <c r="AW110" s="159"/>
      <c r="AX110" s="159"/>
      <c r="AY110" s="159"/>
      <c r="AZ110" s="159"/>
      <c r="BA110" s="159"/>
      <c r="BB110" s="159"/>
      <c r="BC110" s="157"/>
      <c r="BD110" s="157"/>
      <c r="BE110" s="157"/>
      <c r="BF110" s="157"/>
      <c r="BG110" s="157"/>
      <c r="BH110" s="157"/>
      <c r="BI110" s="157"/>
      <c r="BJ110" s="157"/>
      <c r="BK110" s="157"/>
      <c r="BL110" s="157"/>
      <c r="BM110" s="157"/>
      <c r="BN110" s="157"/>
      <c r="BO110" s="157"/>
      <c r="BP110" s="157"/>
      <c r="BQ110" s="157"/>
      <c r="BR110" s="157"/>
      <c r="BS110" s="157"/>
      <c r="BT110" s="157"/>
      <c r="BU110" s="157"/>
      <c r="BV110" s="157"/>
      <c r="BW110" s="157"/>
      <c r="BX110" s="157"/>
      <c r="BY110" s="157"/>
    </row>
    <row r="111" spans="1:77" ht="7.5" customHeight="1">
      <c r="A111" s="159"/>
      <c r="B111" s="159"/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  <c r="AA111" s="159"/>
      <c r="AB111" s="159"/>
      <c r="AC111" s="159"/>
      <c r="AD111" s="159"/>
      <c r="AE111" s="159"/>
      <c r="AF111" s="159"/>
      <c r="AG111" s="159"/>
      <c r="AH111" s="159"/>
      <c r="AI111" s="159"/>
      <c r="AJ111" s="159"/>
      <c r="AK111" s="159"/>
      <c r="AL111" s="159"/>
      <c r="AM111" s="159"/>
      <c r="AN111" s="159"/>
      <c r="AO111" s="159"/>
      <c r="AP111" s="159"/>
      <c r="AQ111" s="159"/>
      <c r="AR111" s="159"/>
      <c r="AS111" s="159"/>
      <c r="AT111" s="159"/>
      <c r="AU111" s="159"/>
      <c r="AV111" s="159"/>
      <c r="AW111" s="159"/>
      <c r="AX111" s="159"/>
      <c r="AY111" s="159"/>
      <c r="AZ111" s="159"/>
      <c r="BA111" s="159"/>
      <c r="BB111" s="159"/>
      <c r="BC111" s="157"/>
      <c r="BD111" s="157"/>
      <c r="BE111" s="157"/>
      <c r="BF111" s="157"/>
      <c r="BG111" s="157"/>
      <c r="BH111" s="157"/>
      <c r="BI111" s="157"/>
      <c r="BJ111" s="157"/>
      <c r="BK111" s="157"/>
      <c r="BL111" s="157"/>
      <c r="BM111" s="157"/>
      <c r="BN111" s="157"/>
      <c r="BO111" s="157"/>
      <c r="BP111" s="157"/>
      <c r="BQ111" s="157"/>
      <c r="BR111" s="157"/>
      <c r="BS111" s="157"/>
      <c r="BT111" s="157"/>
      <c r="BU111" s="157"/>
      <c r="BV111" s="157"/>
      <c r="BW111" s="157"/>
      <c r="BX111" s="157"/>
      <c r="BY111" s="157"/>
    </row>
    <row r="112" spans="1:77" ht="7.5" customHeight="1">
      <c r="A112" s="159"/>
      <c r="B112" s="159"/>
      <c r="C112" s="159"/>
      <c r="D112" s="159"/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59"/>
      <c r="Z112" s="159"/>
      <c r="AA112" s="159"/>
      <c r="AB112" s="159"/>
      <c r="AC112" s="159"/>
      <c r="AD112" s="159"/>
      <c r="AE112" s="159"/>
      <c r="AF112" s="159"/>
      <c r="AG112" s="159"/>
      <c r="AH112" s="159"/>
      <c r="AI112" s="159"/>
      <c r="AJ112" s="159"/>
      <c r="AK112" s="159"/>
      <c r="AL112" s="159"/>
      <c r="AM112" s="159"/>
      <c r="AN112" s="159"/>
      <c r="AO112" s="159"/>
      <c r="AP112" s="159"/>
      <c r="AQ112" s="159"/>
      <c r="AR112" s="159"/>
      <c r="AS112" s="159"/>
      <c r="AT112" s="159"/>
      <c r="AU112" s="159"/>
      <c r="AV112" s="159"/>
      <c r="AW112" s="159"/>
      <c r="AX112" s="159"/>
      <c r="AY112" s="159"/>
      <c r="AZ112" s="159"/>
      <c r="BA112" s="159"/>
      <c r="BB112" s="159"/>
      <c r="BC112" s="157"/>
      <c r="BD112" s="157"/>
      <c r="BE112" s="157"/>
      <c r="BF112" s="157"/>
      <c r="BG112" s="157"/>
      <c r="BH112" s="157"/>
      <c r="BI112" s="157"/>
      <c r="BJ112" s="157"/>
      <c r="BK112" s="157"/>
      <c r="BL112" s="157"/>
      <c r="BM112" s="157"/>
      <c r="BN112" s="157"/>
      <c r="BO112" s="157"/>
      <c r="BP112" s="157"/>
      <c r="BQ112" s="157"/>
      <c r="BR112" s="157"/>
      <c r="BS112" s="157"/>
      <c r="BT112" s="157"/>
      <c r="BU112" s="157"/>
      <c r="BV112" s="157"/>
      <c r="BW112" s="157"/>
      <c r="BX112" s="157"/>
      <c r="BY112" s="157"/>
    </row>
    <row r="113" spans="1:77" ht="7.5" customHeight="1">
      <c r="A113" s="159"/>
      <c r="B113" s="159"/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159"/>
      <c r="AA113" s="159"/>
      <c r="AB113" s="159"/>
      <c r="AC113" s="159"/>
      <c r="AD113" s="159"/>
      <c r="AE113" s="159"/>
      <c r="AF113" s="159"/>
      <c r="AG113" s="159"/>
      <c r="AH113" s="159"/>
      <c r="AI113" s="159"/>
      <c r="AJ113" s="159"/>
      <c r="AK113" s="159"/>
      <c r="AL113" s="159"/>
      <c r="AM113" s="159"/>
      <c r="AN113" s="159"/>
      <c r="AO113" s="159"/>
      <c r="AP113" s="159"/>
      <c r="AQ113" s="159"/>
      <c r="AR113" s="159"/>
      <c r="AS113" s="159"/>
      <c r="AT113" s="159"/>
      <c r="AU113" s="159"/>
      <c r="AV113" s="159"/>
      <c r="AW113" s="159"/>
      <c r="AX113" s="159"/>
      <c r="AY113" s="159"/>
      <c r="AZ113" s="159"/>
      <c r="BA113" s="159"/>
      <c r="BB113" s="159"/>
      <c r="BC113" s="157"/>
      <c r="BD113" s="157"/>
      <c r="BE113" s="157"/>
      <c r="BF113" s="157"/>
      <c r="BG113" s="157"/>
      <c r="BH113" s="157"/>
      <c r="BI113" s="157"/>
      <c r="BJ113" s="157"/>
      <c r="BK113" s="157"/>
      <c r="BL113" s="157"/>
      <c r="BM113" s="157"/>
      <c r="BN113" s="157"/>
      <c r="BO113" s="157"/>
      <c r="BP113" s="157"/>
      <c r="BQ113" s="157"/>
      <c r="BR113" s="157"/>
      <c r="BS113" s="157"/>
      <c r="BT113" s="157"/>
      <c r="BU113" s="157"/>
      <c r="BV113" s="157"/>
      <c r="BW113" s="157"/>
      <c r="BX113" s="157"/>
      <c r="BY113" s="157"/>
    </row>
    <row r="114" spans="1:77" ht="7.5" customHeight="1">
      <c r="A114" s="159"/>
      <c r="B114" s="159"/>
      <c r="C114" s="159"/>
      <c r="D114" s="159"/>
      <c r="E114" s="159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9"/>
      <c r="AF114" s="159"/>
      <c r="AG114" s="159"/>
      <c r="AH114" s="159"/>
      <c r="AI114" s="159"/>
      <c r="AJ114" s="159"/>
      <c r="AK114" s="159"/>
      <c r="AL114" s="159"/>
      <c r="AM114" s="159"/>
      <c r="AN114" s="159"/>
      <c r="AO114" s="159"/>
      <c r="AP114" s="159"/>
      <c r="AQ114" s="159"/>
      <c r="AR114" s="159"/>
      <c r="AS114" s="159"/>
      <c r="AT114" s="159"/>
      <c r="AU114" s="159"/>
      <c r="AV114" s="159"/>
      <c r="AW114" s="159"/>
      <c r="AX114" s="159"/>
      <c r="AY114" s="159"/>
      <c r="AZ114" s="159"/>
      <c r="BA114" s="159"/>
      <c r="BB114" s="159"/>
      <c r="BC114" s="157"/>
      <c r="BD114" s="157"/>
      <c r="BE114" s="157"/>
      <c r="BF114" s="157"/>
      <c r="BG114" s="157"/>
      <c r="BH114" s="157"/>
      <c r="BI114" s="157"/>
      <c r="BJ114" s="157"/>
      <c r="BK114" s="157"/>
      <c r="BL114" s="157"/>
      <c r="BM114" s="157"/>
      <c r="BN114" s="157"/>
      <c r="BO114" s="157"/>
      <c r="BP114" s="157"/>
      <c r="BQ114" s="157"/>
      <c r="BR114" s="157"/>
      <c r="BS114" s="157"/>
      <c r="BT114" s="157"/>
      <c r="BU114" s="157"/>
      <c r="BV114" s="157"/>
      <c r="BW114" s="157"/>
      <c r="BX114" s="157"/>
      <c r="BY114" s="157"/>
    </row>
    <row r="115" spans="1:77" ht="7.5" customHeight="1">
      <c r="A115" s="159"/>
      <c r="B115" s="159"/>
      <c r="C115" s="159"/>
      <c r="D115" s="159"/>
      <c r="E115" s="159"/>
      <c r="F115" s="159"/>
      <c r="G115" s="159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  <c r="V115" s="159"/>
      <c r="W115" s="159"/>
      <c r="X115" s="159"/>
      <c r="Y115" s="159"/>
      <c r="Z115" s="159"/>
      <c r="AA115" s="159"/>
      <c r="AB115" s="159"/>
      <c r="AC115" s="159"/>
      <c r="AD115" s="159"/>
      <c r="AE115" s="159"/>
      <c r="AF115" s="159"/>
      <c r="AG115" s="159"/>
      <c r="AH115" s="159"/>
      <c r="AI115" s="159"/>
      <c r="AJ115" s="159"/>
      <c r="AK115" s="159"/>
      <c r="AL115" s="159"/>
      <c r="AM115" s="159"/>
      <c r="AN115" s="159"/>
      <c r="AO115" s="159"/>
      <c r="AP115" s="159"/>
      <c r="AQ115" s="159"/>
      <c r="AR115" s="159"/>
      <c r="AS115" s="159"/>
      <c r="AT115" s="159"/>
      <c r="AU115" s="159"/>
      <c r="AV115" s="159"/>
      <c r="AW115" s="159"/>
      <c r="AX115" s="159"/>
      <c r="AY115" s="159"/>
      <c r="AZ115" s="159"/>
      <c r="BA115" s="159"/>
      <c r="BB115" s="159"/>
      <c r="BC115" s="157"/>
      <c r="BD115" s="157"/>
      <c r="BE115" s="157"/>
      <c r="BF115" s="157"/>
      <c r="BG115" s="157"/>
      <c r="BH115" s="157"/>
      <c r="BI115" s="157"/>
      <c r="BJ115" s="157"/>
      <c r="BK115" s="157"/>
      <c r="BL115" s="157"/>
      <c r="BM115" s="157"/>
      <c r="BN115" s="157"/>
      <c r="BO115" s="157"/>
      <c r="BP115" s="157"/>
      <c r="BQ115" s="157"/>
      <c r="BR115" s="157"/>
      <c r="BS115" s="157"/>
      <c r="BT115" s="157"/>
      <c r="BU115" s="157"/>
      <c r="BV115" s="157"/>
      <c r="BW115" s="157"/>
      <c r="BX115" s="157"/>
      <c r="BY115" s="157"/>
    </row>
    <row r="116" spans="1:77" ht="7.5" customHeight="1">
      <c r="A116" s="159"/>
      <c r="B116" s="159"/>
      <c r="C116" s="159"/>
      <c r="D116" s="159"/>
      <c r="E116" s="159"/>
      <c r="F116" s="159"/>
      <c r="G116" s="159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  <c r="V116" s="159"/>
      <c r="W116" s="159"/>
      <c r="X116" s="159"/>
      <c r="Y116" s="159"/>
      <c r="Z116" s="159"/>
      <c r="AA116" s="159"/>
      <c r="AB116" s="159"/>
      <c r="AC116" s="159"/>
      <c r="AD116" s="159"/>
      <c r="AE116" s="159"/>
      <c r="AF116" s="159"/>
      <c r="AG116" s="159"/>
      <c r="AH116" s="159"/>
      <c r="AI116" s="159"/>
      <c r="AJ116" s="159"/>
      <c r="AK116" s="159"/>
      <c r="AL116" s="159"/>
      <c r="AM116" s="159"/>
      <c r="AN116" s="159"/>
      <c r="AO116" s="159"/>
      <c r="AP116" s="159"/>
      <c r="AQ116" s="159"/>
      <c r="AR116" s="159"/>
      <c r="AS116" s="159"/>
      <c r="AT116" s="159"/>
      <c r="AU116" s="159"/>
      <c r="AV116" s="159"/>
      <c r="AW116" s="159"/>
      <c r="AX116" s="159"/>
      <c r="AY116" s="159"/>
      <c r="AZ116" s="159"/>
      <c r="BA116" s="159"/>
      <c r="BB116" s="159"/>
      <c r="BC116" s="157"/>
      <c r="BD116" s="157"/>
      <c r="BE116" s="157"/>
      <c r="BF116" s="157"/>
      <c r="BG116" s="157"/>
      <c r="BH116" s="157"/>
      <c r="BI116" s="157"/>
      <c r="BJ116" s="157"/>
      <c r="BK116" s="157"/>
      <c r="BL116" s="157"/>
      <c r="BM116" s="157"/>
      <c r="BN116" s="157"/>
      <c r="BO116" s="157"/>
      <c r="BP116" s="157"/>
      <c r="BQ116" s="157"/>
      <c r="BR116" s="157"/>
      <c r="BS116" s="157"/>
      <c r="BT116" s="157"/>
      <c r="BU116" s="157"/>
      <c r="BV116" s="157"/>
      <c r="BW116" s="157"/>
      <c r="BX116" s="157"/>
      <c r="BY116" s="157"/>
    </row>
    <row r="117" spans="1:77" ht="7.5" customHeight="1">
      <c r="A117" s="159"/>
      <c r="B117" s="159"/>
      <c r="C117" s="159"/>
      <c r="D117" s="159"/>
      <c r="E117" s="159"/>
      <c r="F117" s="159"/>
      <c r="G117" s="159"/>
      <c r="H117" s="159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  <c r="T117" s="159"/>
      <c r="U117" s="159"/>
      <c r="V117" s="159"/>
      <c r="W117" s="159"/>
      <c r="X117" s="159"/>
      <c r="Y117" s="159"/>
      <c r="Z117" s="159"/>
      <c r="AA117" s="159"/>
      <c r="AB117" s="159"/>
      <c r="AC117" s="159"/>
      <c r="AD117" s="159"/>
      <c r="AE117" s="159"/>
      <c r="AF117" s="159"/>
      <c r="AG117" s="159"/>
      <c r="AH117" s="159"/>
      <c r="AI117" s="159"/>
      <c r="AJ117" s="159"/>
      <c r="AK117" s="159"/>
      <c r="AL117" s="159"/>
      <c r="AM117" s="159"/>
      <c r="AN117" s="159"/>
      <c r="AO117" s="159"/>
      <c r="AP117" s="159"/>
      <c r="AQ117" s="159"/>
      <c r="AR117" s="159"/>
      <c r="AS117" s="159"/>
      <c r="AT117" s="159"/>
      <c r="AU117" s="159"/>
      <c r="AV117" s="159"/>
      <c r="AW117" s="159"/>
      <c r="AX117" s="159"/>
      <c r="AY117" s="159"/>
      <c r="AZ117" s="159"/>
      <c r="BA117" s="159"/>
      <c r="BB117" s="159"/>
      <c r="BC117" s="157"/>
      <c r="BD117" s="157"/>
      <c r="BE117" s="157"/>
      <c r="BF117" s="157"/>
      <c r="BG117" s="157"/>
      <c r="BH117" s="157"/>
      <c r="BI117" s="157"/>
      <c r="BJ117" s="157"/>
      <c r="BK117" s="157"/>
      <c r="BL117" s="157"/>
      <c r="BM117" s="157"/>
      <c r="BN117" s="157"/>
      <c r="BO117" s="157"/>
      <c r="BP117" s="157"/>
      <c r="BQ117" s="157"/>
      <c r="BR117" s="157"/>
      <c r="BS117" s="157"/>
      <c r="BT117" s="157"/>
      <c r="BU117" s="157"/>
      <c r="BV117" s="157"/>
      <c r="BW117" s="157"/>
      <c r="BX117" s="157"/>
      <c r="BY117" s="157"/>
    </row>
    <row r="118" spans="1:77" ht="7.5" customHeight="1">
      <c r="A118" s="159"/>
      <c r="B118" s="159"/>
      <c r="C118" s="159"/>
      <c r="D118" s="159"/>
      <c r="E118" s="159"/>
      <c r="F118" s="159"/>
      <c r="G118" s="159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59"/>
      <c r="U118" s="159"/>
      <c r="V118" s="159"/>
      <c r="W118" s="159"/>
      <c r="X118" s="159"/>
      <c r="Y118" s="159"/>
      <c r="Z118" s="159"/>
      <c r="AA118" s="159"/>
      <c r="AB118" s="159"/>
      <c r="AC118" s="159"/>
      <c r="AD118" s="159"/>
      <c r="AE118" s="159"/>
      <c r="AF118" s="159"/>
      <c r="AG118" s="159"/>
      <c r="AH118" s="159"/>
      <c r="AI118" s="159"/>
      <c r="AJ118" s="159"/>
      <c r="AK118" s="159"/>
      <c r="AL118" s="159"/>
      <c r="AM118" s="159"/>
      <c r="AN118" s="159"/>
      <c r="AO118" s="159"/>
      <c r="AP118" s="159"/>
      <c r="AQ118" s="159"/>
      <c r="AR118" s="159"/>
      <c r="AS118" s="159"/>
      <c r="AT118" s="159"/>
      <c r="AU118" s="159"/>
      <c r="AV118" s="159"/>
      <c r="AW118" s="159"/>
      <c r="AX118" s="159"/>
      <c r="AY118" s="159"/>
      <c r="AZ118" s="159"/>
      <c r="BA118" s="159"/>
      <c r="BB118" s="159"/>
      <c r="BC118" s="157"/>
      <c r="BD118" s="157"/>
      <c r="BE118" s="157"/>
      <c r="BF118" s="157"/>
      <c r="BG118" s="157"/>
      <c r="BH118" s="157"/>
      <c r="BI118" s="157"/>
      <c r="BJ118" s="157"/>
      <c r="BK118" s="157"/>
      <c r="BL118" s="157"/>
      <c r="BM118" s="157"/>
      <c r="BN118" s="157"/>
      <c r="BO118" s="157"/>
      <c r="BP118" s="157"/>
      <c r="BQ118" s="157"/>
      <c r="BR118" s="157"/>
      <c r="BS118" s="157"/>
      <c r="BT118" s="157"/>
      <c r="BU118" s="157"/>
      <c r="BV118" s="157"/>
      <c r="BW118" s="157"/>
      <c r="BX118" s="157"/>
      <c r="BY118" s="157"/>
    </row>
    <row r="119" spans="1:77" ht="7.5" customHeight="1">
      <c r="A119" s="159"/>
      <c r="B119" s="159"/>
      <c r="C119" s="159"/>
      <c r="D119" s="159"/>
      <c r="E119" s="159"/>
      <c r="F119" s="159"/>
      <c r="G119" s="159"/>
      <c r="H119" s="159"/>
      <c r="I119" s="159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  <c r="T119" s="159"/>
      <c r="U119" s="159"/>
      <c r="V119" s="159"/>
      <c r="W119" s="159"/>
      <c r="X119" s="159"/>
      <c r="Y119" s="159"/>
      <c r="Z119" s="159"/>
      <c r="AA119" s="159"/>
      <c r="AB119" s="159"/>
      <c r="AC119" s="159"/>
      <c r="AD119" s="159"/>
      <c r="AE119" s="159"/>
      <c r="AF119" s="159"/>
      <c r="AG119" s="159"/>
      <c r="AH119" s="159"/>
      <c r="AI119" s="159"/>
      <c r="AJ119" s="159"/>
      <c r="AK119" s="159"/>
      <c r="AL119" s="159"/>
      <c r="AM119" s="159"/>
      <c r="AN119" s="159"/>
      <c r="AO119" s="159"/>
      <c r="AP119" s="159"/>
      <c r="AQ119" s="159"/>
      <c r="AR119" s="159"/>
      <c r="AS119" s="159"/>
      <c r="AT119" s="159"/>
      <c r="AU119" s="159"/>
      <c r="AV119" s="159"/>
      <c r="AW119" s="159"/>
      <c r="AX119" s="159"/>
      <c r="AY119" s="159"/>
      <c r="AZ119" s="159"/>
      <c r="BA119" s="159"/>
      <c r="BB119" s="159"/>
      <c r="BC119" s="157"/>
      <c r="BD119" s="157"/>
      <c r="BE119" s="157"/>
      <c r="BF119" s="157"/>
      <c r="BG119" s="157"/>
      <c r="BH119" s="157"/>
      <c r="BI119" s="157"/>
      <c r="BJ119" s="157"/>
      <c r="BK119" s="157"/>
      <c r="BL119" s="157"/>
      <c r="BM119" s="157"/>
      <c r="BN119" s="157"/>
      <c r="BO119" s="157"/>
      <c r="BP119" s="157"/>
      <c r="BQ119" s="157"/>
      <c r="BR119" s="157"/>
      <c r="BS119" s="157"/>
      <c r="BT119" s="157"/>
      <c r="BU119" s="157"/>
      <c r="BV119" s="157"/>
      <c r="BW119" s="157"/>
      <c r="BX119" s="157"/>
      <c r="BY119" s="157"/>
    </row>
    <row r="120" spans="1:77" ht="7.5" customHeight="1">
      <c r="A120" s="159"/>
      <c r="B120" s="159"/>
      <c r="C120" s="159"/>
      <c r="D120" s="159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  <c r="X120" s="159"/>
      <c r="Y120" s="159"/>
      <c r="Z120" s="159"/>
      <c r="AA120" s="159"/>
      <c r="AB120" s="159"/>
      <c r="AC120" s="159"/>
      <c r="AD120" s="159"/>
      <c r="AE120" s="159"/>
      <c r="AF120" s="159"/>
      <c r="AG120" s="159"/>
      <c r="AH120" s="159"/>
      <c r="AI120" s="159"/>
      <c r="AJ120" s="159"/>
      <c r="AK120" s="159"/>
      <c r="AL120" s="159"/>
      <c r="AM120" s="159"/>
      <c r="AN120" s="159"/>
      <c r="AO120" s="159"/>
      <c r="AP120" s="159"/>
      <c r="AQ120" s="159"/>
      <c r="AR120" s="159"/>
      <c r="AS120" s="159"/>
      <c r="AT120" s="159"/>
      <c r="AU120" s="159"/>
      <c r="AV120" s="159"/>
      <c r="AW120" s="159"/>
      <c r="AX120" s="159"/>
      <c r="AY120" s="159"/>
      <c r="AZ120" s="159"/>
      <c r="BA120" s="159"/>
      <c r="BB120" s="159"/>
      <c r="BC120" s="157"/>
      <c r="BD120" s="157"/>
      <c r="BE120" s="157"/>
      <c r="BF120" s="157"/>
      <c r="BG120" s="157"/>
      <c r="BH120" s="157"/>
      <c r="BI120" s="157"/>
      <c r="BJ120" s="157"/>
      <c r="BK120" s="157"/>
      <c r="BL120" s="157"/>
      <c r="BM120" s="157"/>
      <c r="BN120" s="157"/>
      <c r="BO120" s="157"/>
      <c r="BP120" s="157"/>
      <c r="BQ120" s="157"/>
      <c r="BR120" s="157"/>
      <c r="BS120" s="157"/>
      <c r="BT120" s="157"/>
      <c r="BU120" s="157"/>
      <c r="BV120" s="157"/>
      <c r="BW120" s="157"/>
      <c r="BX120" s="157"/>
      <c r="BY120" s="157"/>
    </row>
    <row r="121" spans="1:77" ht="7.5" customHeight="1">
      <c r="A121" s="159"/>
      <c r="B121" s="159"/>
      <c r="C121" s="159"/>
      <c r="D121" s="159"/>
      <c r="E121" s="159"/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  <c r="X121" s="159"/>
      <c r="Y121" s="159"/>
      <c r="Z121" s="159"/>
      <c r="AA121" s="159"/>
      <c r="AB121" s="159"/>
      <c r="AC121" s="159"/>
      <c r="AD121" s="159"/>
      <c r="AE121" s="159"/>
      <c r="AF121" s="159"/>
      <c r="AG121" s="159"/>
      <c r="AH121" s="159"/>
      <c r="AI121" s="159"/>
      <c r="AJ121" s="159"/>
      <c r="AK121" s="159"/>
      <c r="AL121" s="159"/>
      <c r="AM121" s="159"/>
      <c r="AN121" s="159"/>
      <c r="AO121" s="159"/>
      <c r="AP121" s="159"/>
      <c r="AQ121" s="159"/>
      <c r="AR121" s="159"/>
      <c r="AS121" s="159"/>
      <c r="AT121" s="159"/>
      <c r="AU121" s="159"/>
      <c r="AV121" s="159"/>
      <c r="AW121" s="159"/>
      <c r="AX121" s="159"/>
      <c r="AY121" s="159"/>
      <c r="AZ121" s="159"/>
      <c r="BA121" s="159"/>
      <c r="BB121" s="159"/>
      <c r="BC121" s="157"/>
      <c r="BD121" s="157"/>
      <c r="BE121" s="157"/>
      <c r="BF121" s="157"/>
      <c r="BG121" s="157"/>
      <c r="BH121" s="157"/>
      <c r="BI121" s="157"/>
      <c r="BJ121" s="157"/>
      <c r="BK121" s="157"/>
      <c r="BL121" s="157"/>
      <c r="BM121" s="157"/>
      <c r="BN121" s="157"/>
      <c r="BO121" s="157"/>
      <c r="BP121" s="157"/>
      <c r="BQ121" s="157"/>
      <c r="BR121" s="157"/>
      <c r="BS121" s="157"/>
      <c r="BT121" s="157"/>
      <c r="BU121" s="157"/>
      <c r="BV121" s="157"/>
      <c r="BW121" s="157"/>
      <c r="BX121" s="157"/>
      <c r="BY121" s="157"/>
    </row>
    <row r="122" spans="1:77" ht="7.5" customHeight="1">
      <c r="A122" s="159"/>
      <c r="B122" s="159"/>
      <c r="C122" s="159"/>
      <c r="D122" s="159"/>
      <c r="E122" s="159"/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  <c r="X122" s="159"/>
      <c r="Y122" s="159"/>
      <c r="Z122" s="159"/>
      <c r="AA122" s="159"/>
      <c r="AB122" s="159"/>
      <c r="AC122" s="159"/>
      <c r="AD122" s="159"/>
      <c r="AE122" s="159"/>
      <c r="AF122" s="159"/>
      <c r="AG122" s="159"/>
      <c r="AH122" s="159"/>
      <c r="AI122" s="159"/>
      <c r="AJ122" s="159"/>
      <c r="AK122" s="159"/>
      <c r="AL122" s="159"/>
      <c r="AM122" s="159"/>
      <c r="AN122" s="159"/>
      <c r="AO122" s="159"/>
      <c r="AP122" s="159"/>
      <c r="AQ122" s="159"/>
      <c r="AR122" s="159"/>
      <c r="AS122" s="159"/>
      <c r="AT122" s="159"/>
      <c r="AU122" s="159"/>
      <c r="AV122" s="159"/>
      <c r="AW122" s="159"/>
      <c r="AX122" s="159"/>
      <c r="AY122" s="159"/>
      <c r="AZ122" s="159"/>
      <c r="BA122" s="159"/>
      <c r="BB122" s="159"/>
      <c r="BC122" s="157"/>
      <c r="BD122" s="157"/>
      <c r="BE122" s="157"/>
      <c r="BF122" s="157"/>
      <c r="BG122" s="157"/>
      <c r="BH122" s="157"/>
      <c r="BI122" s="157"/>
      <c r="BJ122" s="157"/>
      <c r="BK122" s="157"/>
      <c r="BL122" s="157"/>
      <c r="BM122" s="157"/>
      <c r="BN122" s="157"/>
      <c r="BO122" s="157"/>
      <c r="BP122" s="157"/>
      <c r="BQ122" s="157"/>
      <c r="BR122" s="157"/>
      <c r="BS122" s="157"/>
      <c r="BT122" s="157"/>
      <c r="BU122" s="157"/>
      <c r="BV122" s="157"/>
      <c r="BW122" s="157"/>
      <c r="BX122" s="157"/>
      <c r="BY122" s="157"/>
    </row>
    <row r="123" spans="1:77" ht="7.5" customHeight="1">
      <c r="A123" s="159"/>
      <c r="B123" s="159"/>
      <c r="C123" s="159"/>
      <c r="D123" s="159"/>
      <c r="E123" s="159"/>
      <c r="F123" s="159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  <c r="X123" s="159"/>
      <c r="Y123" s="159"/>
      <c r="Z123" s="159"/>
      <c r="AA123" s="159"/>
      <c r="AB123" s="159"/>
      <c r="AC123" s="159"/>
      <c r="AD123" s="159"/>
      <c r="AE123" s="159"/>
      <c r="AF123" s="159"/>
      <c r="AG123" s="159"/>
      <c r="AH123" s="159"/>
      <c r="AI123" s="159"/>
      <c r="AJ123" s="159"/>
      <c r="AK123" s="159"/>
      <c r="AL123" s="159"/>
      <c r="AM123" s="159"/>
      <c r="AN123" s="159"/>
      <c r="AO123" s="159"/>
      <c r="AP123" s="159"/>
      <c r="AQ123" s="159"/>
      <c r="AR123" s="159"/>
      <c r="AS123" s="159"/>
      <c r="AT123" s="159"/>
      <c r="AU123" s="159"/>
      <c r="AV123" s="159"/>
      <c r="AW123" s="159"/>
      <c r="AX123" s="159"/>
      <c r="AY123" s="159"/>
      <c r="AZ123" s="159"/>
      <c r="BA123" s="159"/>
      <c r="BB123" s="159"/>
      <c r="BC123" s="157"/>
      <c r="BD123" s="157"/>
      <c r="BE123" s="157"/>
      <c r="BF123" s="157"/>
      <c r="BG123" s="157"/>
      <c r="BH123" s="157"/>
      <c r="BI123" s="157"/>
      <c r="BJ123" s="157"/>
      <c r="BK123" s="157"/>
      <c r="BL123" s="157"/>
      <c r="BM123" s="157"/>
      <c r="BN123" s="157"/>
      <c r="BO123" s="157"/>
      <c r="BP123" s="157"/>
      <c r="BQ123" s="157"/>
      <c r="BR123" s="157"/>
      <c r="BS123" s="157"/>
      <c r="BT123" s="157"/>
      <c r="BU123" s="157"/>
      <c r="BV123" s="157"/>
      <c r="BW123" s="157"/>
      <c r="BX123" s="157"/>
      <c r="BY123" s="157"/>
    </row>
    <row r="124" spans="1:77" ht="7.5" customHeight="1">
      <c r="A124" s="159"/>
      <c r="B124" s="159"/>
      <c r="C124" s="159"/>
      <c r="D124" s="159"/>
      <c r="E124" s="159"/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  <c r="X124" s="159"/>
      <c r="Y124" s="159"/>
      <c r="Z124" s="159"/>
      <c r="AA124" s="159"/>
      <c r="AB124" s="159"/>
      <c r="AC124" s="159"/>
      <c r="AD124" s="159"/>
      <c r="AE124" s="159"/>
      <c r="AF124" s="159"/>
      <c r="AG124" s="159"/>
      <c r="AH124" s="159"/>
      <c r="AI124" s="159"/>
      <c r="AJ124" s="159"/>
      <c r="AK124" s="159"/>
      <c r="AL124" s="159"/>
      <c r="AM124" s="159"/>
      <c r="AN124" s="159"/>
      <c r="AO124" s="159"/>
      <c r="AP124" s="159"/>
      <c r="AQ124" s="159"/>
      <c r="AR124" s="159"/>
      <c r="AS124" s="159"/>
      <c r="AT124" s="159"/>
      <c r="AU124" s="159"/>
      <c r="AV124" s="159"/>
      <c r="AW124" s="159"/>
      <c r="AX124" s="159"/>
      <c r="AY124" s="159"/>
      <c r="AZ124" s="159"/>
      <c r="BA124" s="159"/>
      <c r="BB124" s="159"/>
      <c r="BC124" s="157"/>
      <c r="BD124" s="157"/>
      <c r="BE124" s="157"/>
      <c r="BF124" s="157"/>
      <c r="BG124" s="157"/>
      <c r="BH124" s="157"/>
      <c r="BI124" s="157"/>
      <c r="BJ124" s="157"/>
      <c r="BK124" s="157"/>
      <c r="BL124" s="157"/>
      <c r="BM124" s="157"/>
      <c r="BN124" s="157"/>
      <c r="BO124" s="157"/>
      <c r="BP124" s="157"/>
      <c r="BQ124" s="157"/>
      <c r="BR124" s="157"/>
      <c r="BS124" s="157"/>
      <c r="BT124" s="157"/>
      <c r="BU124" s="157"/>
      <c r="BV124" s="157"/>
      <c r="BW124" s="157"/>
      <c r="BX124" s="157"/>
      <c r="BY124" s="157"/>
    </row>
    <row r="125" spans="1:77" ht="7.5" customHeight="1">
      <c r="A125" s="159"/>
      <c r="B125" s="159"/>
      <c r="C125" s="159"/>
      <c r="D125" s="159"/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  <c r="X125" s="159"/>
      <c r="Y125" s="159"/>
      <c r="Z125" s="159"/>
      <c r="AA125" s="159"/>
      <c r="AB125" s="159"/>
      <c r="AC125" s="159"/>
      <c r="AD125" s="159"/>
      <c r="AE125" s="159"/>
      <c r="AF125" s="159"/>
      <c r="AG125" s="159"/>
      <c r="AH125" s="159"/>
      <c r="AI125" s="159"/>
      <c r="AJ125" s="159"/>
      <c r="AK125" s="159"/>
      <c r="AL125" s="159"/>
      <c r="AM125" s="159"/>
      <c r="AN125" s="159"/>
      <c r="AO125" s="159"/>
      <c r="AP125" s="159"/>
      <c r="AQ125" s="159"/>
      <c r="AR125" s="159"/>
      <c r="AS125" s="159"/>
      <c r="AT125" s="159"/>
      <c r="AU125" s="159"/>
      <c r="AV125" s="159"/>
      <c r="AW125" s="159"/>
      <c r="AX125" s="159"/>
      <c r="AY125" s="159"/>
      <c r="AZ125" s="159"/>
      <c r="BA125" s="159"/>
      <c r="BB125" s="159"/>
      <c r="BC125" s="157"/>
      <c r="BD125" s="157"/>
      <c r="BE125" s="157"/>
      <c r="BF125" s="157"/>
      <c r="BG125" s="157"/>
      <c r="BH125" s="157"/>
      <c r="BI125" s="157"/>
      <c r="BJ125" s="157"/>
      <c r="BK125" s="157"/>
      <c r="BL125" s="157"/>
      <c r="BM125" s="157"/>
      <c r="BN125" s="157"/>
      <c r="BO125" s="157"/>
      <c r="BP125" s="157"/>
      <c r="BQ125" s="157"/>
      <c r="BR125" s="157"/>
      <c r="BS125" s="157"/>
      <c r="BT125" s="157"/>
      <c r="BU125" s="157"/>
      <c r="BV125" s="157"/>
      <c r="BW125" s="157"/>
      <c r="BX125" s="157"/>
      <c r="BY125" s="157"/>
    </row>
    <row r="126" spans="1:77" ht="7.5" customHeight="1">
      <c r="A126" s="159"/>
      <c r="B126" s="159"/>
      <c r="C126" s="159"/>
      <c r="D126" s="159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  <c r="X126" s="159"/>
      <c r="Y126" s="159"/>
      <c r="Z126" s="159"/>
      <c r="AA126" s="159"/>
      <c r="AB126" s="159"/>
      <c r="AC126" s="159"/>
      <c r="AD126" s="159"/>
      <c r="AE126" s="159"/>
      <c r="AF126" s="159"/>
      <c r="AG126" s="159"/>
      <c r="AH126" s="159"/>
      <c r="AI126" s="159"/>
      <c r="AJ126" s="159"/>
      <c r="AK126" s="159"/>
      <c r="AL126" s="159"/>
      <c r="AM126" s="159"/>
      <c r="AN126" s="159"/>
      <c r="AO126" s="159"/>
      <c r="AP126" s="159"/>
      <c r="AQ126" s="159"/>
      <c r="AR126" s="159"/>
      <c r="AS126" s="159"/>
      <c r="AT126" s="159"/>
      <c r="AU126" s="159"/>
      <c r="AV126" s="159"/>
      <c r="AW126" s="159"/>
      <c r="AX126" s="159"/>
      <c r="AY126" s="159"/>
      <c r="AZ126" s="159"/>
      <c r="BA126" s="159"/>
      <c r="BB126" s="159"/>
      <c r="BC126" s="157"/>
      <c r="BD126" s="157"/>
      <c r="BE126" s="157"/>
      <c r="BF126" s="157"/>
      <c r="BG126" s="157"/>
      <c r="BH126" s="157"/>
      <c r="BI126" s="157"/>
      <c r="BJ126" s="157"/>
      <c r="BK126" s="157"/>
      <c r="BL126" s="157"/>
      <c r="BM126" s="157"/>
      <c r="BN126" s="157"/>
      <c r="BO126" s="157"/>
      <c r="BP126" s="157"/>
      <c r="BQ126" s="157"/>
      <c r="BR126" s="157"/>
      <c r="BS126" s="157"/>
      <c r="BT126" s="157"/>
      <c r="BU126" s="157"/>
      <c r="BV126" s="157"/>
      <c r="BW126" s="157"/>
      <c r="BX126" s="157"/>
      <c r="BY126" s="157"/>
    </row>
    <row r="127" spans="1:77" ht="7.5" customHeight="1">
      <c r="A127" s="159"/>
      <c r="B127" s="159"/>
      <c r="C127" s="159"/>
      <c r="D127" s="159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  <c r="X127" s="159"/>
      <c r="Y127" s="159"/>
      <c r="Z127" s="159"/>
      <c r="AA127" s="159"/>
      <c r="AB127" s="159"/>
      <c r="AC127" s="159"/>
      <c r="AD127" s="159"/>
      <c r="AE127" s="159"/>
      <c r="AF127" s="159"/>
      <c r="AG127" s="159"/>
      <c r="AH127" s="159"/>
      <c r="AI127" s="159"/>
      <c r="AJ127" s="159"/>
      <c r="AK127" s="159"/>
      <c r="AL127" s="159"/>
      <c r="AM127" s="159"/>
      <c r="AN127" s="159"/>
      <c r="AO127" s="159"/>
      <c r="AP127" s="159"/>
      <c r="AQ127" s="159"/>
      <c r="AR127" s="159"/>
      <c r="AS127" s="159"/>
      <c r="AT127" s="159"/>
      <c r="AU127" s="159"/>
      <c r="AV127" s="159"/>
      <c r="AW127" s="159"/>
      <c r="AX127" s="159"/>
      <c r="AY127" s="159"/>
      <c r="AZ127" s="159"/>
      <c r="BA127" s="159"/>
      <c r="BB127" s="159"/>
      <c r="BC127" s="157"/>
      <c r="BD127" s="157"/>
      <c r="BE127" s="157"/>
      <c r="BF127" s="157"/>
      <c r="BG127" s="157"/>
      <c r="BH127" s="157"/>
      <c r="BI127" s="157"/>
      <c r="BJ127" s="157"/>
      <c r="BK127" s="157"/>
      <c r="BL127" s="157"/>
      <c r="BM127" s="157"/>
      <c r="BN127" s="157"/>
      <c r="BO127" s="157"/>
      <c r="BP127" s="157"/>
      <c r="BQ127" s="157"/>
      <c r="BR127" s="157"/>
      <c r="BS127" s="157"/>
      <c r="BT127" s="157"/>
      <c r="BU127" s="157"/>
      <c r="BV127" s="157"/>
      <c r="BW127" s="157"/>
      <c r="BX127" s="157"/>
      <c r="BY127" s="157"/>
    </row>
    <row r="128" spans="1:77" ht="7.5" customHeight="1">
      <c r="A128" s="159"/>
      <c r="B128" s="159"/>
      <c r="C128" s="159"/>
      <c r="D128" s="159"/>
      <c r="E128" s="159"/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  <c r="X128" s="159"/>
      <c r="Y128" s="159"/>
      <c r="Z128" s="159"/>
      <c r="AA128" s="159"/>
      <c r="AB128" s="159"/>
      <c r="AC128" s="159"/>
      <c r="AD128" s="159"/>
      <c r="AE128" s="159"/>
      <c r="AF128" s="159"/>
      <c r="AG128" s="159"/>
      <c r="AH128" s="159"/>
      <c r="AI128" s="159"/>
      <c r="AJ128" s="159"/>
      <c r="AK128" s="159"/>
      <c r="AL128" s="159"/>
      <c r="AM128" s="159"/>
      <c r="AN128" s="159"/>
      <c r="AO128" s="159"/>
      <c r="AP128" s="159"/>
      <c r="AQ128" s="159"/>
      <c r="AR128" s="159"/>
      <c r="AS128" s="159"/>
      <c r="AT128" s="159"/>
      <c r="AU128" s="159"/>
      <c r="AV128" s="159"/>
      <c r="AW128" s="159"/>
      <c r="AX128" s="159"/>
      <c r="AY128" s="159"/>
      <c r="AZ128" s="159"/>
      <c r="BA128" s="159"/>
      <c r="BB128" s="159"/>
      <c r="BC128" s="157"/>
      <c r="BD128" s="157"/>
      <c r="BE128" s="157"/>
      <c r="BF128" s="157"/>
      <c r="BG128" s="157"/>
      <c r="BH128" s="157"/>
      <c r="BI128" s="157"/>
      <c r="BJ128" s="157"/>
      <c r="BK128" s="157"/>
      <c r="BL128" s="157"/>
      <c r="BM128" s="157"/>
      <c r="BN128" s="157"/>
      <c r="BO128" s="157"/>
      <c r="BP128" s="157"/>
      <c r="BQ128" s="157"/>
      <c r="BR128" s="157"/>
      <c r="BS128" s="157"/>
      <c r="BT128" s="157"/>
      <c r="BU128" s="157"/>
      <c r="BV128" s="157"/>
      <c r="BW128" s="157"/>
      <c r="BX128" s="157"/>
      <c r="BY128" s="157"/>
    </row>
    <row r="129" spans="1:77" ht="7.5" customHeight="1">
      <c r="A129" s="159"/>
      <c r="B129" s="159"/>
      <c r="C129" s="159"/>
      <c r="D129" s="159"/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  <c r="X129" s="159"/>
      <c r="Y129" s="159"/>
      <c r="Z129" s="159"/>
      <c r="AA129" s="159"/>
      <c r="AB129" s="159"/>
      <c r="AC129" s="159"/>
      <c r="AD129" s="159"/>
      <c r="AE129" s="159"/>
      <c r="AF129" s="159"/>
      <c r="AG129" s="159"/>
      <c r="AH129" s="159"/>
      <c r="AI129" s="159"/>
      <c r="AJ129" s="159"/>
      <c r="AK129" s="159"/>
      <c r="AL129" s="159"/>
      <c r="AM129" s="159"/>
      <c r="AN129" s="159"/>
      <c r="AO129" s="159"/>
      <c r="AP129" s="159"/>
      <c r="AQ129" s="159"/>
      <c r="AR129" s="159"/>
      <c r="AS129" s="159"/>
      <c r="AT129" s="159"/>
      <c r="AU129" s="159"/>
      <c r="AV129" s="159"/>
      <c r="AW129" s="159"/>
      <c r="AX129" s="159"/>
      <c r="AY129" s="159"/>
      <c r="AZ129" s="159"/>
      <c r="BA129" s="159"/>
      <c r="BB129" s="159"/>
      <c r="BC129" s="157"/>
      <c r="BD129" s="157"/>
      <c r="BE129" s="157"/>
      <c r="BF129" s="157"/>
      <c r="BG129" s="157"/>
      <c r="BH129" s="157"/>
      <c r="BI129" s="157"/>
      <c r="BJ129" s="157"/>
      <c r="BK129" s="157"/>
      <c r="BL129" s="157"/>
      <c r="BM129" s="157"/>
      <c r="BN129" s="157"/>
      <c r="BO129" s="157"/>
      <c r="BP129" s="157"/>
      <c r="BQ129" s="157"/>
      <c r="BR129" s="157"/>
      <c r="BS129" s="157"/>
      <c r="BT129" s="157"/>
      <c r="BU129" s="157"/>
      <c r="BV129" s="157"/>
      <c r="BW129" s="157"/>
      <c r="BX129" s="157"/>
      <c r="BY129" s="157"/>
    </row>
    <row r="130" spans="1:77" ht="7.5" customHeight="1">
      <c r="A130" s="159"/>
      <c r="B130" s="159"/>
      <c r="C130" s="159"/>
      <c r="D130" s="159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  <c r="X130" s="159"/>
      <c r="Y130" s="159"/>
      <c r="Z130" s="159"/>
      <c r="AA130" s="159"/>
      <c r="AB130" s="159"/>
      <c r="AC130" s="159"/>
      <c r="AD130" s="159"/>
      <c r="AE130" s="159"/>
      <c r="AF130" s="159"/>
      <c r="AG130" s="159"/>
      <c r="AH130" s="159"/>
      <c r="AI130" s="159"/>
      <c r="AJ130" s="159"/>
      <c r="AK130" s="159"/>
      <c r="AL130" s="159"/>
      <c r="AM130" s="159"/>
      <c r="AN130" s="159"/>
      <c r="AO130" s="159"/>
      <c r="AP130" s="159"/>
      <c r="AQ130" s="159"/>
      <c r="AR130" s="159"/>
      <c r="AS130" s="159"/>
      <c r="AT130" s="159"/>
      <c r="AU130" s="159"/>
      <c r="AV130" s="159"/>
      <c r="AW130" s="159"/>
      <c r="AX130" s="159"/>
      <c r="AY130" s="159"/>
      <c r="AZ130" s="159"/>
      <c r="BA130" s="159"/>
      <c r="BB130" s="159"/>
      <c r="BC130" s="157"/>
      <c r="BD130" s="157"/>
      <c r="BE130" s="157"/>
      <c r="BF130" s="157"/>
      <c r="BG130" s="157"/>
      <c r="BH130" s="157"/>
      <c r="BI130" s="157"/>
      <c r="BJ130" s="157"/>
      <c r="BK130" s="157"/>
      <c r="BL130" s="157"/>
      <c r="BM130" s="157"/>
      <c r="BN130" s="157"/>
      <c r="BO130" s="157"/>
      <c r="BP130" s="157"/>
      <c r="BQ130" s="157"/>
      <c r="BR130" s="157"/>
      <c r="BS130" s="157"/>
      <c r="BT130" s="157"/>
      <c r="BU130" s="157"/>
      <c r="BV130" s="157"/>
      <c r="BW130" s="157"/>
      <c r="BX130" s="157"/>
      <c r="BY130" s="157"/>
    </row>
    <row r="131" spans="1:77" ht="7.5" customHeight="1">
      <c r="A131" s="159"/>
      <c r="B131" s="159"/>
      <c r="C131" s="159"/>
      <c r="D131" s="159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  <c r="X131" s="159"/>
      <c r="Y131" s="159"/>
      <c r="Z131" s="159"/>
      <c r="AA131" s="159"/>
      <c r="AB131" s="159"/>
      <c r="AC131" s="159"/>
      <c r="AD131" s="159"/>
      <c r="AE131" s="159"/>
      <c r="AF131" s="159"/>
      <c r="AG131" s="159"/>
      <c r="AH131" s="159"/>
      <c r="AI131" s="159"/>
      <c r="AJ131" s="159"/>
      <c r="AK131" s="159"/>
      <c r="AL131" s="159"/>
      <c r="AM131" s="159"/>
      <c r="AN131" s="159"/>
      <c r="AO131" s="159"/>
      <c r="AP131" s="159"/>
      <c r="AQ131" s="159"/>
      <c r="AR131" s="159"/>
      <c r="AS131" s="159"/>
      <c r="AT131" s="159"/>
      <c r="AU131" s="159"/>
      <c r="AV131" s="159"/>
      <c r="AW131" s="159"/>
      <c r="AX131" s="159"/>
      <c r="AY131" s="159"/>
      <c r="AZ131" s="159"/>
      <c r="BA131" s="159"/>
      <c r="BB131" s="159"/>
      <c r="BC131" s="157"/>
      <c r="BD131" s="157"/>
      <c r="BE131" s="157"/>
      <c r="BF131" s="157"/>
      <c r="BG131" s="157"/>
      <c r="BH131" s="157"/>
      <c r="BI131" s="157"/>
      <c r="BJ131" s="157"/>
      <c r="BK131" s="157"/>
      <c r="BL131" s="157"/>
      <c r="BM131" s="157"/>
      <c r="BN131" s="157"/>
      <c r="BO131" s="157"/>
      <c r="BP131" s="157"/>
      <c r="BQ131" s="157"/>
      <c r="BR131" s="157"/>
      <c r="BS131" s="157"/>
      <c r="BT131" s="157"/>
      <c r="BU131" s="157"/>
      <c r="BV131" s="157"/>
      <c r="BW131" s="157"/>
      <c r="BX131" s="157"/>
      <c r="BY131" s="157"/>
    </row>
    <row r="132" spans="1:77" ht="7.5" customHeight="1">
      <c r="A132" s="159"/>
      <c r="B132" s="159"/>
      <c r="C132" s="159"/>
      <c r="D132" s="159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  <c r="Y132" s="159"/>
      <c r="Z132" s="159"/>
      <c r="AA132" s="159"/>
      <c r="AB132" s="159"/>
      <c r="AC132" s="159"/>
      <c r="AD132" s="159"/>
      <c r="AE132" s="159"/>
      <c r="AF132" s="159"/>
      <c r="AG132" s="159"/>
      <c r="AH132" s="159"/>
      <c r="AI132" s="159"/>
      <c r="AJ132" s="159"/>
      <c r="AK132" s="159"/>
      <c r="AL132" s="159"/>
      <c r="AM132" s="159"/>
      <c r="AN132" s="159"/>
      <c r="AO132" s="159"/>
      <c r="AP132" s="159"/>
      <c r="AQ132" s="159"/>
      <c r="AR132" s="159"/>
      <c r="AS132" s="159"/>
      <c r="AT132" s="159"/>
      <c r="AU132" s="159"/>
      <c r="AV132" s="159"/>
      <c r="AW132" s="159"/>
      <c r="AX132" s="159"/>
      <c r="AY132" s="159"/>
      <c r="AZ132" s="159"/>
      <c r="BA132" s="159"/>
      <c r="BB132" s="159"/>
      <c r="BC132" s="157"/>
      <c r="BD132" s="157"/>
      <c r="BE132" s="157"/>
      <c r="BF132" s="157"/>
      <c r="BG132" s="157"/>
      <c r="BH132" s="157"/>
      <c r="BI132" s="157"/>
      <c r="BJ132" s="157"/>
      <c r="BK132" s="157"/>
      <c r="BL132" s="157"/>
      <c r="BM132" s="157"/>
      <c r="BN132" s="157"/>
      <c r="BO132" s="157"/>
      <c r="BP132" s="157"/>
      <c r="BQ132" s="157"/>
      <c r="BR132" s="157"/>
      <c r="BS132" s="157"/>
      <c r="BT132" s="157"/>
      <c r="BU132" s="157"/>
      <c r="BV132" s="157"/>
      <c r="BW132" s="157"/>
      <c r="BX132" s="157"/>
      <c r="BY132" s="157"/>
    </row>
    <row r="133" spans="1:77" ht="12.75" customHeight="1">
      <c r="A133" s="159"/>
      <c r="B133" s="159"/>
      <c r="C133" s="159"/>
      <c r="D133" s="159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  <c r="X133" s="159"/>
      <c r="Y133" s="159"/>
      <c r="Z133" s="159"/>
      <c r="AA133" s="159"/>
      <c r="AB133" s="159"/>
      <c r="AC133" s="159"/>
      <c r="AD133" s="159"/>
      <c r="AE133" s="159"/>
      <c r="AF133" s="159"/>
      <c r="AG133" s="159"/>
      <c r="AH133" s="159"/>
      <c r="AI133" s="159"/>
      <c r="AJ133" s="159"/>
      <c r="AK133" s="159"/>
      <c r="AL133" s="159"/>
      <c r="AM133" s="159"/>
      <c r="AN133" s="159"/>
      <c r="AO133" s="159"/>
      <c r="AP133" s="159"/>
      <c r="AQ133" s="159"/>
      <c r="AR133" s="159"/>
      <c r="AS133" s="159"/>
      <c r="AT133" s="159"/>
      <c r="AU133" s="159"/>
      <c r="AV133" s="159"/>
      <c r="AW133" s="159"/>
      <c r="AX133" s="159"/>
      <c r="AY133" s="159"/>
      <c r="AZ133" s="159"/>
      <c r="BA133" s="159"/>
      <c r="BB133" s="159"/>
      <c r="BC133" s="157"/>
      <c r="BD133" s="157"/>
      <c r="BE133" s="157"/>
      <c r="BF133" s="157"/>
      <c r="BG133" s="157"/>
      <c r="BH133" s="157"/>
      <c r="BI133" s="157"/>
      <c r="BJ133" s="157"/>
      <c r="BK133" s="157"/>
      <c r="BL133" s="157"/>
      <c r="BM133" s="157"/>
      <c r="BN133" s="157"/>
      <c r="BO133" s="157"/>
      <c r="BP133" s="157"/>
      <c r="BQ133" s="157"/>
      <c r="BR133" s="157"/>
      <c r="BS133" s="157"/>
      <c r="BT133" s="157"/>
      <c r="BU133" s="157"/>
      <c r="BV133" s="157"/>
      <c r="BW133" s="157"/>
      <c r="BX133" s="157"/>
      <c r="BY133" s="157"/>
    </row>
    <row r="134" spans="1:77" ht="7.5" customHeight="1">
      <c r="A134" s="159"/>
      <c r="B134" s="159"/>
      <c r="C134" s="159"/>
      <c r="D134" s="159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  <c r="X134" s="159"/>
      <c r="Y134" s="159"/>
      <c r="Z134" s="159"/>
      <c r="AA134" s="159"/>
      <c r="AB134" s="159"/>
      <c r="AC134" s="159"/>
      <c r="AD134" s="159"/>
      <c r="AE134" s="159"/>
      <c r="AF134" s="159"/>
      <c r="AG134" s="159"/>
      <c r="AH134" s="159"/>
      <c r="AI134" s="159"/>
      <c r="AJ134" s="159"/>
      <c r="AK134" s="159"/>
      <c r="AL134" s="159"/>
      <c r="AM134" s="159"/>
      <c r="AN134" s="159"/>
      <c r="AO134" s="159"/>
      <c r="AP134" s="159"/>
      <c r="AQ134" s="159"/>
      <c r="AR134" s="159"/>
      <c r="AS134" s="159"/>
      <c r="AT134" s="159"/>
      <c r="AU134" s="159"/>
      <c r="AV134" s="159"/>
      <c r="AW134" s="159"/>
      <c r="AX134" s="159"/>
      <c r="AY134" s="159"/>
      <c r="AZ134" s="159"/>
      <c r="BA134" s="159"/>
      <c r="BB134" s="159"/>
      <c r="BC134" s="157"/>
      <c r="BD134" s="157"/>
      <c r="BE134" s="157"/>
      <c r="BF134" s="157"/>
      <c r="BG134" s="157"/>
      <c r="BH134" s="157"/>
      <c r="BI134" s="157"/>
      <c r="BJ134" s="157"/>
      <c r="BK134" s="157"/>
      <c r="BL134" s="157"/>
      <c r="BM134" s="157"/>
      <c r="BN134" s="157"/>
      <c r="BO134" s="157"/>
      <c r="BP134" s="157"/>
      <c r="BQ134" s="157"/>
      <c r="BR134" s="157"/>
      <c r="BS134" s="157"/>
      <c r="BT134" s="157"/>
      <c r="BU134" s="157"/>
      <c r="BV134" s="157"/>
      <c r="BW134" s="157"/>
      <c r="BX134" s="157"/>
      <c r="BY134" s="157"/>
    </row>
    <row r="135" spans="1:77" ht="7.5" customHeight="1">
      <c r="A135" s="159"/>
      <c r="B135" s="159"/>
      <c r="C135" s="159"/>
      <c r="D135" s="159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  <c r="X135" s="159"/>
      <c r="Y135" s="159"/>
      <c r="Z135" s="159"/>
      <c r="AA135" s="159"/>
      <c r="AB135" s="159"/>
      <c r="AC135" s="159"/>
      <c r="AD135" s="159"/>
      <c r="AE135" s="159"/>
      <c r="AF135" s="159"/>
      <c r="AG135" s="159"/>
      <c r="AH135" s="159"/>
      <c r="AI135" s="159"/>
      <c r="AJ135" s="159"/>
      <c r="AK135" s="159"/>
      <c r="AL135" s="159"/>
      <c r="AM135" s="159"/>
      <c r="AN135" s="159"/>
      <c r="AO135" s="159"/>
      <c r="AP135" s="159"/>
      <c r="AQ135" s="159"/>
      <c r="AR135" s="159"/>
      <c r="AS135" s="159"/>
      <c r="AT135" s="159"/>
      <c r="AU135" s="159"/>
      <c r="AV135" s="159"/>
      <c r="AW135" s="159"/>
      <c r="AX135" s="159"/>
      <c r="AY135" s="159"/>
      <c r="AZ135" s="159"/>
      <c r="BA135" s="159"/>
      <c r="BB135" s="159"/>
      <c r="BC135" s="157"/>
      <c r="BD135" s="157"/>
      <c r="BE135" s="157"/>
      <c r="BF135" s="157"/>
      <c r="BG135" s="157"/>
      <c r="BH135" s="157"/>
      <c r="BI135" s="157"/>
      <c r="BJ135" s="157"/>
      <c r="BK135" s="157"/>
      <c r="BL135" s="157"/>
      <c r="BM135" s="157"/>
      <c r="BN135" s="157"/>
      <c r="BO135" s="157"/>
      <c r="BP135" s="157"/>
      <c r="BQ135" s="157"/>
      <c r="BR135" s="157"/>
      <c r="BS135" s="157"/>
      <c r="BT135" s="157"/>
      <c r="BU135" s="157"/>
      <c r="BV135" s="157"/>
      <c r="BW135" s="157"/>
      <c r="BX135" s="157"/>
      <c r="BY135" s="157"/>
    </row>
    <row r="136" spans="1:77" ht="7.5" customHeight="1">
      <c r="A136" s="159"/>
      <c r="B136" s="159"/>
      <c r="C136" s="159"/>
      <c r="D136" s="159"/>
      <c r="E136" s="159"/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  <c r="X136" s="159"/>
      <c r="Y136" s="159"/>
      <c r="Z136" s="159"/>
      <c r="AA136" s="159"/>
      <c r="AB136" s="159"/>
      <c r="AC136" s="159"/>
      <c r="AD136" s="159"/>
      <c r="AE136" s="159"/>
      <c r="AF136" s="159"/>
      <c r="AG136" s="159"/>
      <c r="AH136" s="159"/>
      <c r="AI136" s="159"/>
      <c r="AJ136" s="159"/>
      <c r="AK136" s="159"/>
      <c r="AL136" s="159"/>
      <c r="AM136" s="159"/>
      <c r="AN136" s="159"/>
      <c r="AO136" s="159"/>
      <c r="AP136" s="159"/>
      <c r="AQ136" s="159"/>
      <c r="AR136" s="159"/>
      <c r="AS136" s="159"/>
      <c r="AT136" s="159"/>
      <c r="AU136" s="159"/>
      <c r="AV136" s="159"/>
      <c r="AW136" s="159"/>
      <c r="AX136" s="159"/>
      <c r="AY136" s="159"/>
      <c r="AZ136" s="159"/>
      <c r="BA136" s="159"/>
      <c r="BB136" s="159"/>
      <c r="BC136" s="157"/>
      <c r="BD136" s="157"/>
      <c r="BE136" s="157"/>
      <c r="BF136" s="157"/>
      <c r="BG136" s="157"/>
      <c r="BH136" s="157"/>
      <c r="BI136" s="157"/>
      <c r="BJ136" s="157"/>
      <c r="BK136" s="157"/>
      <c r="BL136" s="157"/>
      <c r="BM136" s="157"/>
      <c r="BN136" s="157"/>
      <c r="BO136" s="157"/>
      <c r="BP136" s="157"/>
      <c r="BQ136" s="157"/>
      <c r="BR136" s="157"/>
      <c r="BS136" s="157"/>
      <c r="BT136" s="157"/>
      <c r="BU136" s="157"/>
      <c r="BV136" s="157"/>
      <c r="BW136" s="157"/>
      <c r="BX136" s="157"/>
      <c r="BY136" s="157"/>
    </row>
    <row r="137" spans="1:77" ht="7.5" customHeight="1">
      <c r="A137" s="159"/>
      <c r="B137" s="159"/>
      <c r="C137" s="159"/>
      <c r="D137" s="159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  <c r="X137" s="159"/>
      <c r="Y137" s="159"/>
      <c r="Z137" s="159"/>
      <c r="AA137" s="159"/>
      <c r="AB137" s="159"/>
      <c r="AC137" s="159"/>
      <c r="AD137" s="159"/>
      <c r="AE137" s="159"/>
      <c r="AF137" s="159"/>
      <c r="AG137" s="159"/>
      <c r="AH137" s="159"/>
      <c r="AI137" s="159"/>
      <c r="AJ137" s="159"/>
      <c r="AK137" s="159"/>
      <c r="AL137" s="159"/>
      <c r="AM137" s="159"/>
      <c r="AN137" s="159"/>
      <c r="AO137" s="159"/>
      <c r="AP137" s="159"/>
      <c r="AQ137" s="159"/>
      <c r="AR137" s="159"/>
      <c r="AS137" s="159"/>
      <c r="AT137" s="159"/>
      <c r="AU137" s="159"/>
      <c r="AV137" s="159"/>
      <c r="AW137" s="159"/>
      <c r="AX137" s="159"/>
      <c r="AY137" s="159"/>
      <c r="AZ137" s="159"/>
      <c r="BA137" s="159"/>
      <c r="BB137" s="159"/>
      <c r="BC137" s="157"/>
      <c r="BD137" s="157"/>
      <c r="BE137" s="157"/>
      <c r="BF137" s="157"/>
      <c r="BG137" s="157"/>
      <c r="BH137" s="157"/>
      <c r="BI137" s="157"/>
      <c r="BJ137" s="157"/>
      <c r="BK137" s="157"/>
      <c r="BL137" s="157"/>
      <c r="BM137" s="157"/>
      <c r="BN137" s="157"/>
      <c r="BO137" s="157"/>
      <c r="BP137" s="157"/>
      <c r="BQ137" s="157"/>
      <c r="BR137" s="157"/>
      <c r="BS137" s="157"/>
      <c r="BT137" s="157"/>
      <c r="BU137" s="157"/>
      <c r="BV137" s="157"/>
      <c r="BW137" s="157"/>
      <c r="BX137" s="157"/>
      <c r="BY137" s="157"/>
    </row>
    <row r="138" spans="1:77" ht="12.75" customHeight="1">
      <c r="A138" s="159"/>
      <c r="B138" s="159"/>
      <c r="C138" s="159"/>
      <c r="D138" s="159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  <c r="X138" s="159"/>
      <c r="Y138" s="159"/>
      <c r="Z138" s="159"/>
      <c r="AA138" s="159"/>
      <c r="AB138" s="159"/>
      <c r="AC138" s="159"/>
      <c r="AD138" s="159"/>
      <c r="AE138" s="159"/>
      <c r="AF138" s="159"/>
      <c r="AG138" s="159"/>
      <c r="AH138" s="159"/>
      <c r="AI138" s="159"/>
      <c r="AJ138" s="159"/>
      <c r="AK138" s="159"/>
      <c r="AL138" s="159"/>
      <c r="AM138" s="159"/>
      <c r="AN138" s="159"/>
      <c r="AO138" s="159"/>
      <c r="AP138" s="159"/>
      <c r="AQ138" s="159"/>
      <c r="AR138" s="159"/>
      <c r="AS138" s="159"/>
      <c r="AT138" s="159"/>
      <c r="AU138" s="159"/>
      <c r="AV138" s="159"/>
      <c r="AW138" s="159"/>
      <c r="AX138" s="159"/>
      <c r="AY138" s="159"/>
      <c r="AZ138" s="159"/>
      <c r="BA138" s="159"/>
      <c r="BB138" s="159"/>
      <c r="BC138" s="157"/>
      <c r="BD138" s="157"/>
      <c r="BE138" s="157"/>
      <c r="BF138" s="157"/>
      <c r="BG138" s="157"/>
      <c r="BH138" s="157"/>
      <c r="BI138" s="157"/>
      <c r="BJ138" s="157"/>
      <c r="BK138" s="157"/>
      <c r="BL138" s="157"/>
      <c r="BM138" s="157"/>
      <c r="BN138" s="157"/>
      <c r="BO138" s="157"/>
      <c r="BP138" s="157"/>
      <c r="BQ138" s="157"/>
      <c r="BR138" s="157"/>
      <c r="BS138" s="157"/>
      <c r="BT138" s="157"/>
      <c r="BU138" s="157"/>
      <c r="BV138" s="157"/>
      <c r="BW138" s="157"/>
      <c r="BX138" s="157"/>
      <c r="BY138" s="157"/>
    </row>
    <row r="139" spans="1:77" ht="12.75">
      <c r="A139" s="159"/>
      <c r="B139" s="159"/>
      <c r="C139" s="159"/>
      <c r="D139" s="159"/>
      <c r="E139" s="159"/>
      <c r="F139" s="159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  <c r="X139" s="159"/>
      <c r="Y139" s="159"/>
      <c r="Z139" s="159"/>
      <c r="AA139" s="159"/>
      <c r="AB139" s="159"/>
      <c r="AC139" s="159"/>
      <c r="AD139" s="159"/>
      <c r="AE139" s="159"/>
      <c r="AF139" s="159"/>
      <c r="AG139" s="159"/>
      <c r="AH139" s="159"/>
      <c r="AI139" s="159"/>
      <c r="AJ139" s="159"/>
      <c r="AK139" s="159"/>
      <c r="AL139" s="159"/>
      <c r="AM139" s="159"/>
      <c r="AN139" s="159"/>
      <c r="AO139" s="159"/>
      <c r="AP139" s="159"/>
      <c r="AQ139" s="159"/>
      <c r="AR139" s="159"/>
      <c r="AS139" s="159"/>
      <c r="AT139" s="159"/>
      <c r="AU139" s="159"/>
      <c r="AV139" s="159"/>
      <c r="AW139" s="159"/>
      <c r="AX139" s="159"/>
      <c r="AY139" s="159"/>
      <c r="AZ139" s="159"/>
      <c r="BA139" s="159"/>
      <c r="BB139" s="159"/>
      <c r="BC139" s="157"/>
      <c r="BD139" s="157"/>
      <c r="BE139" s="157"/>
      <c r="BF139" s="157"/>
      <c r="BG139" s="157"/>
      <c r="BH139" s="157"/>
      <c r="BI139" s="157"/>
      <c r="BJ139" s="157"/>
      <c r="BK139" s="157"/>
      <c r="BL139" s="157"/>
      <c r="BM139" s="157"/>
      <c r="BN139" s="157"/>
      <c r="BO139" s="157"/>
      <c r="BP139" s="157"/>
      <c r="BQ139" s="157"/>
      <c r="BR139" s="157"/>
      <c r="BS139" s="157"/>
      <c r="BT139" s="157"/>
      <c r="BU139" s="157"/>
      <c r="BV139" s="157"/>
      <c r="BW139" s="157"/>
      <c r="BX139" s="157"/>
      <c r="BY139" s="157"/>
    </row>
    <row r="140" spans="1:77" ht="9" customHeight="1">
      <c r="A140" s="159"/>
      <c r="B140" s="159"/>
      <c r="C140" s="159"/>
      <c r="D140" s="159"/>
      <c r="E140" s="159"/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9"/>
      <c r="Y140" s="159"/>
      <c r="Z140" s="159"/>
      <c r="AA140" s="159"/>
      <c r="AB140" s="159"/>
      <c r="AC140" s="159"/>
      <c r="AD140" s="159"/>
      <c r="AE140" s="159"/>
      <c r="AF140" s="159"/>
      <c r="AG140" s="159"/>
      <c r="AH140" s="159"/>
      <c r="AI140" s="159"/>
      <c r="AJ140" s="159"/>
      <c r="AK140" s="159"/>
      <c r="AL140" s="159"/>
      <c r="AM140" s="159"/>
      <c r="AN140" s="159"/>
      <c r="AO140" s="159"/>
      <c r="AP140" s="159"/>
      <c r="AQ140" s="159"/>
      <c r="AR140" s="159"/>
      <c r="AS140" s="159"/>
      <c r="AT140" s="159"/>
      <c r="AU140" s="159"/>
      <c r="AV140" s="159"/>
      <c r="AW140" s="159"/>
      <c r="AX140" s="159"/>
      <c r="AY140" s="159"/>
      <c r="AZ140" s="159"/>
      <c r="BA140" s="159"/>
      <c r="BB140" s="159"/>
      <c r="BC140" s="157"/>
      <c r="BD140" s="157"/>
      <c r="BE140" s="157"/>
      <c r="BF140" s="157"/>
      <c r="BG140" s="157"/>
      <c r="BH140" s="157"/>
      <c r="BI140" s="157"/>
      <c r="BJ140" s="157"/>
      <c r="BK140" s="157"/>
      <c r="BL140" s="157"/>
      <c r="BM140" s="157"/>
      <c r="BN140" s="157"/>
      <c r="BO140" s="157"/>
      <c r="BP140" s="157"/>
      <c r="BQ140" s="157"/>
      <c r="BR140" s="157"/>
      <c r="BS140" s="157"/>
      <c r="BT140" s="157"/>
      <c r="BU140" s="157"/>
      <c r="BV140" s="157"/>
      <c r="BW140" s="157"/>
      <c r="BX140" s="157"/>
      <c r="BY140" s="157"/>
    </row>
    <row r="141" spans="1:77" ht="15" customHeight="1">
      <c r="A141" s="159"/>
      <c r="B141" s="159"/>
      <c r="C141" s="159"/>
      <c r="D141" s="159"/>
      <c r="E141" s="159"/>
      <c r="F141" s="159"/>
      <c r="G141" s="159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  <c r="X141" s="159"/>
      <c r="Y141" s="159"/>
      <c r="Z141" s="159"/>
      <c r="AA141" s="159"/>
      <c r="AB141" s="159"/>
      <c r="AC141" s="159"/>
      <c r="AD141" s="159"/>
      <c r="AE141" s="159"/>
      <c r="AF141" s="159"/>
      <c r="AG141" s="159"/>
      <c r="AH141" s="159"/>
      <c r="AI141" s="159"/>
      <c r="AJ141" s="159"/>
      <c r="AK141" s="159"/>
      <c r="AL141" s="159"/>
      <c r="AM141" s="159"/>
      <c r="AN141" s="159"/>
      <c r="AO141" s="159"/>
      <c r="AP141" s="159"/>
      <c r="AQ141" s="159"/>
      <c r="AR141" s="159"/>
      <c r="AS141" s="159"/>
      <c r="AT141" s="159"/>
      <c r="AU141" s="159"/>
      <c r="AV141" s="159"/>
      <c r="AW141" s="159"/>
      <c r="AX141" s="159"/>
      <c r="AY141" s="159"/>
      <c r="AZ141" s="159"/>
      <c r="BA141" s="159"/>
      <c r="BB141" s="159"/>
      <c r="BC141" s="157"/>
      <c r="BD141" s="157"/>
      <c r="BE141" s="157"/>
      <c r="BF141" s="157"/>
      <c r="BG141" s="157"/>
      <c r="BH141" s="157"/>
      <c r="BI141" s="157"/>
      <c r="BJ141" s="157"/>
      <c r="BK141" s="157"/>
      <c r="BL141" s="157"/>
      <c r="BM141" s="157"/>
      <c r="BN141" s="157"/>
      <c r="BO141" s="157"/>
      <c r="BP141" s="157"/>
      <c r="BQ141" s="157"/>
      <c r="BR141" s="157"/>
      <c r="BS141" s="157"/>
      <c r="BT141" s="157"/>
      <c r="BU141" s="157"/>
      <c r="BV141" s="157"/>
      <c r="BW141" s="157"/>
      <c r="BX141" s="157"/>
      <c r="BY141" s="157"/>
    </row>
    <row r="142" spans="1:77" ht="9" customHeight="1">
      <c r="A142" s="159"/>
      <c r="B142" s="159"/>
      <c r="C142" s="159"/>
      <c r="D142" s="159"/>
      <c r="E142" s="159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  <c r="X142" s="159"/>
      <c r="Y142" s="159"/>
      <c r="Z142" s="159"/>
      <c r="AA142" s="159"/>
      <c r="AB142" s="159"/>
      <c r="AC142" s="159"/>
      <c r="AD142" s="159"/>
      <c r="AE142" s="159"/>
      <c r="AF142" s="159"/>
      <c r="AG142" s="159"/>
      <c r="AH142" s="159"/>
      <c r="AI142" s="159"/>
      <c r="AJ142" s="159"/>
      <c r="AK142" s="159"/>
      <c r="AL142" s="159"/>
      <c r="AM142" s="159"/>
      <c r="AN142" s="159"/>
      <c r="AO142" s="159"/>
      <c r="AP142" s="159"/>
      <c r="AQ142" s="159"/>
      <c r="AR142" s="159"/>
      <c r="AS142" s="159"/>
      <c r="AT142" s="159"/>
      <c r="AU142" s="159"/>
      <c r="AV142" s="159"/>
      <c r="AW142" s="159"/>
      <c r="AX142" s="159"/>
      <c r="AY142" s="159"/>
      <c r="AZ142" s="159"/>
      <c r="BA142" s="159"/>
      <c r="BB142" s="159"/>
      <c r="BC142" s="157"/>
      <c r="BD142" s="157"/>
      <c r="BE142" s="157"/>
      <c r="BF142" s="157"/>
      <c r="BG142" s="157"/>
      <c r="BH142" s="157"/>
      <c r="BI142" s="157"/>
      <c r="BJ142" s="157"/>
      <c r="BK142" s="157"/>
      <c r="BL142" s="157"/>
      <c r="BM142" s="157"/>
      <c r="BN142" s="157"/>
      <c r="BO142" s="157"/>
      <c r="BP142" s="157"/>
      <c r="BQ142" s="157"/>
      <c r="BR142" s="157"/>
      <c r="BS142" s="157"/>
      <c r="BT142" s="157"/>
      <c r="BU142" s="157"/>
      <c r="BV142" s="157"/>
      <c r="BW142" s="157"/>
      <c r="BX142" s="157"/>
      <c r="BY142" s="157"/>
    </row>
    <row r="143" spans="1:77" ht="9" customHeight="1">
      <c r="A143" s="159"/>
      <c r="B143" s="159"/>
      <c r="C143" s="159"/>
      <c r="D143" s="159"/>
      <c r="E143" s="159"/>
      <c r="F143" s="159"/>
      <c r="G143" s="159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  <c r="X143" s="159"/>
      <c r="Y143" s="159"/>
      <c r="Z143" s="159"/>
      <c r="AA143" s="159"/>
      <c r="AB143" s="159"/>
      <c r="AC143" s="159"/>
      <c r="AD143" s="159"/>
      <c r="AE143" s="159"/>
      <c r="AF143" s="159"/>
      <c r="AG143" s="159"/>
      <c r="AH143" s="159"/>
      <c r="AI143" s="159"/>
      <c r="AJ143" s="159"/>
      <c r="AK143" s="159"/>
      <c r="AL143" s="159"/>
      <c r="AM143" s="159"/>
      <c r="AN143" s="159"/>
      <c r="AO143" s="159"/>
      <c r="AP143" s="159"/>
      <c r="AQ143" s="159"/>
      <c r="AR143" s="159"/>
      <c r="AS143" s="159"/>
      <c r="AT143" s="159"/>
      <c r="AU143" s="159"/>
      <c r="AV143" s="159"/>
      <c r="AW143" s="159"/>
      <c r="AX143" s="159"/>
      <c r="AY143" s="159"/>
      <c r="AZ143" s="159"/>
      <c r="BA143" s="159"/>
      <c r="BB143" s="159"/>
      <c r="BC143" s="157"/>
      <c r="BD143" s="157"/>
      <c r="BE143" s="157"/>
      <c r="BF143" s="157"/>
      <c r="BG143" s="157"/>
      <c r="BH143" s="157"/>
      <c r="BI143" s="157"/>
      <c r="BJ143" s="157"/>
      <c r="BK143" s="157"/>
      <c r="BL143" s="157"/>
      <c r="BM143" s="157"/>
      <c r="BN143" s="157"/>
      <c r="BO143" s="157"/>
      <c r="BP143" s="157"/>
      <c r="BQ143" s="157"/>
      <c r="BR143" s="157"/>
      <c r="BS143" s="157"/>
      <c r="BT143" s="157"/>
      <c r="BU143" s="157"/>
      <c r="BV143" s="157"/>
      <c r="BW143" s="157"/>
      <c r="BX143" s="157"/>
      <c r="BY143" s="157"/>
    </row>
    <row r="144" spans="1:77" ht="9" customHeight="1">
      <c r="A144" s="159"/>
      <c r="B144" s="159"/>
      <c r="C144" s="159"/>
      <c r="D144" s="159"/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  <c r="X144" s="159"/>
      <c r="Y144" s="159"/>
      <c r="Z144" s="159"/>
      <c r="AA144" s="159"/>
      <c r="AB144" s="159"/>
      <c r="AC144" s="159"/>
      <c r="AD144" s="159"/>
      <c r="AE144" s="159"/>
      <c r="AF144" s="159"/>
      <c r="AG144" s="159"/>
      <c r="AH144" s="159"/>
      <c r="AI144" s="159"/>
      <c r="AJ144" s="159"/>
      <c r="AK144" s="159"/>
      <c r="AL144" s="159"/>
      <c r="AM144" s="159"/>
      <c r="AN144" s="159"/>
      <c r="AO144" s="159"/>
      <c r="AP144" s="159"/>
      <c r="AQ144" s="159"/>
      <c r="AR144" s="159"/>
      <c r="AS144" s="159"/>
      <c r="AT144" s="159"/>
      <c r="AU144" s="159"/>
      <c r="AV144" s="159"/>
      <c r="AW144" s="159"/>
      <c r="AX144" s="159"/>
      <c r="AY144" s="159"/>
      <c r="AZ144" s="159"/>
      <c r="BA144" s="159"/>
      <c r="BB144" s="159"/>
      <c r="BC144" s="157"/>
      <c r="BD144" s="157"/>
      <c r="BE144" s="157"/>
      <c r="BF144" s="157"/>
      <c r="BG144" s="157"/>
      <c r="BH144" s="157"/>
      <c r="BI144" s="157"/>
      <c r="BJ144" s="157"/>
      <c r="BK144" s="157"/>
      <c r="BL144" s="157"/>
      <c r="BM144" s="157"/>
      <c r="BN144" s="157"/>
      <c r="BO144" s="157"/>
      <c r="BP144" s="157"/>
      <c r="BQ144" s="157"/>
      <c r="BR144" s="157"/>
      <c r="BS144" s="157"/>
      <c r="BT144" s="157"/>
      <c r="BU144" s="157"/>
      <c r="BV144" s="157"/>
      <c r="BW144" s="157"/>
      <c r="BX144" s="157"/>
      <c r="BY144" s="157"/>
    </row>
    <row r="145" spans="1:77" ht="9" customHeight="1">
      <c r="A145" s="159"/>
      <c r="B145" s="159"/>
      <c r="C145" s="159"/>
      <c r="D145" s="159"/>
      <c r="E145" s="159"/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  <c r="X145" s="159"/>
      <c r="Y145" s="159"/>
      <c r="Z145" s="159"/>
      <c r="AA145" s="159"/>
      <c r="AB145" s="159"/>
      <c r="AC145" s="159"/>
      <c r="AD145" s="159"/>
      <c r="AE145" s="159"/>
      <c r="AF145" s="159"/>
      <c r="AG145" s="159"/>
      <c r="AH145" s="159"/>
      <c r="AI145" s="159"/>
      <c r="AJ145" s="159"/>
      <c r="AK145" s="159"/>
      <c r="AL145" s="159"/>
      <c r="AM145" s="159"/>
      <c r="AN145" s="159"/>
      <c r="AO145" s="159"/>
      <c r="AP145" s="159"/>
      <c r="AQ145" s="159"/>
      <c r="AR145" s="159"/>
      <c r="AS145" s="159"/>
      <c r="AT145" s="159"/>
      <c r="AU145" s="159"/>
      <c r="AV145" s="159"/>
      <c r="AW145" s="159"/>
      <c r="AX145" s="159"/>
      <c r="AY145" s="159"/>
      <c r="AZ145" s="159"/>
      <c r="BA145" s="159"/>
      <c r="BB145" s="159"/>
      <c r="BC145" s="157"/>
      <c r="BD145" s="157"/>
      <c r="BE145" s="157"/>
      <c r="BF145" s="157"/>
      <c r="BG145" s="157"/>
      <c r="BH145" s="157"/>
      <c r="BI145" s="157"/>
      <c r="BJ145" s="157"/>
      <c r="BK145" s="157"/>
      <c r="BL145" s="157"/>
      <c r="BM145" s="157"/>
      <c r="BN145" s="157"/>
      <c r="BO145" s="157"/>
      <c r="BP145" s="157"/>
      <c r="BQ145" s="157"/>
      <c r="BR145" s="157"/>
      <c r="BS145" s="157"/>
      <c r="BT145" s="157"/>
      <c r="BU145" s="157"/>
      <c r="BV145" s="157"/>
      <c r="BW145" s="157"/>
      <c r="BX145" s="157"/>
      <c r="BY145" s="157"/>
    </row>
    <row r="146" spans="1:77" ht="9" customHeight="1">
      <c r="A146" s="159"/>
      <c r="B146" s="159"/>
      <c r="C146" s="159"/>
      <c r="D146" s="159"/>
      <c r="E146" s="159"/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  <c r="X146" s="159"/>
      <c r="Y146" s="159"/>
      <c r="Z146" s="159"/>
      <c r="AA146" s="159"/>
      <c r="AB146" s="159"/>
      <c r="AC146" s="159"/>
      <c r="AD146" s="159"/>
      <c r="AE146" s="159"/>
      <c r="AF146" s="159"/>
      <c r="AG146" s="159"/>
      <c r="AH146" s="159"/>
      <c r="AI146" s="159"/>
      <c r="AJ146" s="159"/>
      <c r="AK146" s="159"/>
      <c r="AL146" s="159"/>
      <c r="AM146" s="159"/>
      <c r="AN146" s="159"/>
      <c r="AO146" s="159"/>
      <c r="AP146" s="159"/>
      <c r="AQ146" s="159"/>
      <c r="AR146" s="159"/>
      <c r="AS146" s="159"/>
      <c r="AT146" s="159"/>
      <c r="AU146" s="159"/>
      <c r="AV146" s="159"/>
      <c r="AW146" s="159"/>
      <c r="AX146" s="159"/>
      <c r="AY146" s="159"/>
      <c r="AZ146" s="159"/>
      <c r="BA146" s="159"/>
      <c r="BB146" s="159"/>
      <c r="BC146" s="157"/>
      <c r="BD146" s="157"/>
      <c r="BE146" s="157"/>
      <c r="BF146" s="157"/>
      <c r="BG146" s="157"/>
      <c r="BH146" s="157"/>
      <c r="BI146" s="157"/>
      <c r="BJ146" s="157"/>
      <c r="BK146" s="157"/>
      <c r="BL146" s="157"/>
      <c r="BM146" s="157"/>
      <c r="BN146" s="157"/>
      <c r="BO146" s="157"/>
      <c r="BP146" s="157"/>
      <c r="BQ146" s="157"/>
      <c r="BR146" s="157"/>
      <c r="BS146" s="157"/>
      <c r="BT146" s="157"/>
      <c r="BU146" s="157"/>
      <c r="BV146" s="157"/>
      <c r="BW146" s="157"/>
      <c r="BX146" s="157"/>
      <c r="BY146" s="157"/>
    </row>
    <row r="147" spans="1:77" ht="9" customHeight="1">
      <c r="A147" s="159"/>
      <c r="B147" s="159"/>
      <c r="C147" s="159"/>
      <c r="D147" s="159"/>
      <c r="E147" s="159"/>
      <c r="F147" s="159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  <c r="X147" s="159"/>
      <c r="Y147" s="159"/>
      <c r="Z147" s="159"/>
      <c r="AA147" s="159"/>
      <c r="AB147" s="159"/>
      <c r="AC147" s="159"/>
      <c r="AD147" s="159"/>
      <c r="AE147" s="159"/>
      <c r="AF147" s="159"/>
      <c r="AG147" s="159"/>
      <c r="AH147" s="159"/>
      <c r="AI147" s="159"/>
      <c r="AJ147" s="159"/>
      <c r="AK147" s="159"/>
      <c r="AL147" s="159"/>
      <c r="AM147" s="159"/>
      <c r="AN147" s="159"/>
      <c r="AO147" s="159"/>
      <c r="AP147" s="159"/>
      <c r="AQ147" s="159"/>
      <c r="AR147" s="159"/>
      <c r="AS147" s="159"/>
      <c r="AT147" s="159"/>
      <c r="AU147" s="159"/>
      <c r="AV147" s="159"/>
      <c r="AW147" s="159"/>
      <c r="AX147" s="159"/>
      <c r="AY147" s="159"/>
      <c r="AZ147" s="159"/>
      <c r="BA147" s="159"/>
      <c r="BB147" s="159"/>
      <c r="BC147" s="157"/>
      <c r="BD147" s="157"/>
      <c r="BE147" s="157"/>
      <c r="BF147" s="157"/>
      <c r="BG147" s="157"/>
      <c r="BH147" s="157"/>
      <c r="BI147" s="157"/>
      <c r="BJ147" s="157"/>
      <c r="BK147" s="157"/>
      <c r="BL147" s="157"/>
      <c r="BM147" s="157"/>
      <c r="BN147" s="157"/>
      <c r="BO147" s="157"/>
      <c r="BP147" s="157"/>
      <c r="BQ147" s="157"/>
      <c r="BR147" s="157"/>
      <c r="BS147" s="157"/>
      <c r="BT147" s="157"/>
      <c r="BU147" s="157"/>
      <c r="BV147" s="157"/>
      <c r="BW147" s="157"/>
      <c r="BX147" s="157"/>
      <c r="BY147" s="157"/>
    </row>
    <row r="148" spans="1:77" ht="9" customHeight="1">
      <c r="A148" s="159"/>
      <c r="B148" s="159"/>
      <c r="C148" s="159"/>
      <c r="D148" s="159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  <c r="X148" s="159"/>
      <c r="Y148" s="159"/>
      <c r="Z148" s="159"/>
      <c r="AA148" s="159"/>
      <c r="AB148" s="159"/>
      <c r="AC148" s="159"/>
      <c r="AD148" s="159"/>
      <c r="AE148" s="159"/>
      <c r="AF148" s="159"/>
      <c r="AG148" s="159"/>
      <c r="AH148" s="159"/>
      <c r="AI148" s="159"/>
      <c r="AJ148" s="159"/>
      <c r="AK148" s="159"/>
      <c r="AL148" s="159"/>
      <c r="AM148" s="159"/>
      <c r="AN148" s="159"/>
      <c r="AO148" s="159"/>
      <c r="AP148" s="159"/>
      <c r="AQ148" s="159"/>
      <c r="AR148" s="159"/>
      <c r="AS148" s="159"/>
      <c r="AT148" s="159"/>
      <c r="AU148" s="159"/>
      <c r="AV148" s="159"/>
      <c r="AW148" s="159"/>
      <c r="AX148" s="159"/>
      <c r="AY148" s="159"/>
      <c r="AZ148" s="159"/>
      <c r="BA148" s="159"/>
      <c r="BB148" s="159"/>
      <c r="BC148" s="157"/>
      <c r="BD148" s="157"/>
      <c r="BE148" s="157"/>
      <c r="BF148" s="157"/>
      <c r="BG148" s="157"/>
      <c r="BH148" s="157"/>
      <c r="BI148" s="157"/>
      <c r="BJ148" s="157"/>
      <c r="BK148" s="157"/>
      <c r="BL148" s="157"/>
      <c r="BM148" s="157"/>
      <c r="BN148" s="157"/>
      <c r="BO148" s="157"/>
      <c r="BP148" s="157"/>
      <c r="BQ148" s="157"/>
      <c r="BR148" s="157"/>
      <c r="BS148" s="157"/>
      <c r="BT148" s="157"/>
      <c r="BU148" s="157"/>
      <c r="BV148" s="157"/>
      <c r="BW148" s="157"/>
      <c r="BX148" s="157"/>
      <c r="BY148" s="157"/>
    </row>
    <row r="149" spans="1:77" ht="9" customHeight="1">
      <c r="A149" s="159"/>
      <c r="B149" s="159"/>
      <c r="C149" s="159"/>
      <c r="D149" s="159"/>
      <c r="E149" s="159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  <c r="X149" s="159"/>
      <c r="Y149" s="159"/>
      <c r="Z149" s="159"/>
      <c r="AA149" s="159"/>
      <c r="AB149" s="159"/>
      <c r="AC149" s="159"/>
      <c r="AD149" s="159"/>
      <c r="AE149" s="159"/>
      <c r="AF149" s="159"/>
      <c r="AG149" s="159"/>
      <c r="AH149" s="159"/>
      <c r="AI149" s="159"/>
      <c r="AJ149" s="159"/>
      <c r="AK149" s="159"/>
      <c r="AL149" s="159"/>
      <c r="AM149" s="159"/>
      <c r="AN149" s="159"/>
      <c r="AO149" s="159"/>
      <c r="AP149" s="159"/>
      <c r="AQ149" s="159"/>
      <c r="AR149" s="159"/>
      <c r="AS149" s="159"/>
      <c r="AT149" s="159"/>
      <c r="AU149" s="159"/>
      <c r="AV149" s="159"/>
      <c r="AW149" s="159"/>
      <c r="AX149" s="159"/>
      <c r="AY149" s="159"/>
      <c r="AZ149" s="159"/>
      <c r="BA149" s="159"/>
      <c r="BB149" s="159"/>
      <c r="BC149" s="157"/>
      <c r="BD149" s="157"/>
      <c r="BE149" s="157"/>
      <c r="BF149" s="157"/>
      <c r="BG149" s="157"/>
      <c r="BH149" s="157"/>
      <c r="BI149" s="157"/>
      <c r="BJ149" s="157"/>
      <c r="BK149" s="157"/>
      <c r="BL149" s="157"/>
      <c r="BM149" s="157"/>
      <c r="BN149" s="157"/>
      <c r="BO149" s="157"/>
      <c r="BP149" s="157"/>
      <c r="BQ149" s="157"/>
      <c r="BR149" s="157"/>
      <c r="BS149" s="157"/>
      <c r="BT149" s="157"/>
      <c r="BU149" s="157"/>
      <c r="BV149" s="157"/>
      <c r="BW149" s="157"/>
      <c r="BX149" s="157"/>
      <c r="BY149" s="157"/>
    </row>
    <row r="150" spans="1:77" ht="9" customHeight="1">
      <c r="A150" s="159"/>
      <c r="B150" s="159"/>
      <c r="C150" s="159"/>
      <c r="D150" s="159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59"/>
      <c r="Z150" s="159"/>
      <c r="AA150" s="159"/>
      <c r="AB150" s="159"/>
      <c r="AC150" s="159"/>
      <c r="AD150" s="159"/>
      <c r="AE150" s="159"/>
      <c r="AF150" s="159"/>
      <c r="AG150" s="159"/>
      <c r="AH150" s="159"/>
      <c r="AI150" s="159"/>
      <c r="AJ150" s="159"/>
      <c r="AK150" s="159"/>
      <c r="AL150" s="159"/>
      <c r="AM150" s="159"/>
      <c r="AN150" s="159"/>
      <c r="AO150" s="159"/>
      <c r="AP150" s="159"/>
      <c r="AQ150" s="159"/>
      <c r="AR150" s="159"/>
      <c r="AS150" s="159"/>
      <c r="AT150" s="159"/>
      <c r="AU150" s="159"/>
      <c r="AV150" s="159"/>
      <c r="AW150" s="159"/>
      <c r="AX150" s="159"/>
      <c r="AY150" s="159"/>
      <c r="AZ150" s="159"/>
      <c r="BA150" s="159"/>
      <c r="BB150" s="159"/>
      <c r="BC150" s="157"/>
      <c r="BD150" s="157"/>
      <c r="BE150" s="157"/>
      <c r="BF150" s="157"/>
      <c r="BG150" s="157"/>
      <c r="BH150" s="157"/>
      <c r="BI150" s="157"/>
      <c r="BJ150" s="157"/>
      <c r="BK150" s="157"/>
      <c r="BL150" s="157"/>
      <c r="BM150" s="157"/>
      <c r="BN150" s="157"/>
      <c r="BO150" s="157"/>
      <c r="BP150" s="157"/>
      <c r="BQ150" s="157"/>
      <c r="BR150" s="157"/>
      <c r="BS150" s="157"/>
      <c r="BT150" s="157"/>
      <c r="BU150" s="157"/>
      <c r="BV150" s="157"/>
      <c r="BW150" s="157"/>
      <c r="BX150" s="157"/>
      <c r="BY150" s="157"/>
    </row>
    <row r="151" spans="1:77" ht="9" customHeight="1">
      <c r="A151" s="159"/>
      <c r="B151" s="159"/>
      <c r="C151" s="159"/>
      <c r="D151" s="159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  <c r="X151" s="159"/>
      <c r="Y151" s="159"/>
      <c r="Z151" s="159"/>
      <c r="AA151" s="159"/>
      <c r="AB151" s="159"/>
      <c r="AC151" s="159"/>
      <c r="AD151" s="159"/>
      <c r="AE151" s="159"/>
      <c r="AF151" s="159"/>
      <c r="AG151" s="159"/>
      <c r="AH151" s="159"/>
      <c r="AI151" s="159"/>
      <c r="AJ151" s="159"/>
      <c r="AK151" s="159"/>
      <c r="AL151" s="159"/>
      <c r="AM151" s="159"/>
      <c r="AN151" s="159"/>
      <c r="AO151" s="159"/>
      <c r="AP151" s="159"/>
      <c r="AQ151" s="159"/>
      <c r="AR151" s="159"/>
      <c r="AS151" s="159"/>
      <c r="AT151" s="159"/>
      <c r="AU151" s="159"/>
      <c r="AV151" s="159"/>
      <c r="AW151" s="159"/>
      <c r="AX151" s="159"/>
      <c r="AY151" s="159"/>
      <c r="AZ151" s="159"/>
      <c r="BA151" s="159"/>
      <c r="BB151" s="159"/>
      <c r="BC151" s="157"/>
      <c r="BD151" s="157"/>
      <c r="BE151" s="157"/>
      <c r="BF151" s="157"/>
      <c r="BG151" s="157"/>
      <c r="BH151" s="157"/>
      <c r="BI151" s="157"/>
      <c r="BJ151" s="157"/>
      <c r="BK151" s="157"/>
      <c r="BL151" s="157"/>
      <c r="BM151" s="157"/>
      <c r="BN151" s="157"/>
      <c r="BO151" s="157"/>
      <c r="BP151" s="157"/>
      <c r="BQ151" s="157"/>
      <c r="BR151" s="157"/>
      <c r="BS151" s="157"/>
      <c r="BT151" s="157"/>
      <c r="BU151" s="157"/>
      <c r="BV151" s="157"/>
      <c r="BW151" s="157"/>
      <c r="BX151" s="157"/>
      <c r="BY151" s="157"/>
    </row>
    <row r="152" spans="1:77" ht="9" customHeight="1">
      <c r="A152" s="159"/>
      <c r="B152" s="159"/>
      <c r="C152" s="159"/>
      <c r="D152" s="159"/>
      <c r="E152" s="159"/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  <c r="V152" s="159"/>
      <c r="W152" s="159"/>
      <c r="X152" s="159"/>
      <c r="Y152" s="159"/>
      <c r="Z152" s="159"/>
      <c r="AA152" s="159"/>
      <c r="AB152" s="159"/>
      <c r="AC152" s="159"/>
      <c r="AD152" s="159"/>
      <c r="AE152" s="159"/>
      <c r="AF152" s="159"/>
      <c r="AG152" s="159"/>
      <c r="AH152" s="159"/>
      <c r="AI152" s="159"/>
      <c r="AJ152" s="159"/>
      <c r="AK152" s="159"/>
      <c r="AL152" s="159"/>
      <c r="AM152" s="159"/>
      <c r="AN152" s="159"/>
      <c r="AO152" s="159"/>
      <c r="AP152" s="159"/>
      <c r="AQ152" s="159"/>
      <c r="AR152" s="159"/>
      <c r="AS152" s="159"/>
      <c r="AT152" s="159"/>
      <c r="AU152" s="159"/>
      <c r="AV152" s="159"/>
      <c r="AW152" s="159"/>
      <c r="AX152" s="159"/>
      <c r="AY152" s="159"/>
      <c r="AZ152" s="159"/>
      <c r="BA152" s="159"/>
      <c r="BB152" s="159"/>
      <c r="BC152" s="157"/>
      <c r="BD152" s="157"/>
      <c r="BE152" s="157"/>
      <c r="BF152" s="157"/>
      <c r="BG152" s="157"/>
      <c r="BH152" s="157"/>
      <c r="BI152" s="157"/>
      <c r="BJ152" s="157"/>
      <c r="BK152" s="157"/>
      <c r="BL152" s="157"/>
      <c r="BM152" s="157"/>
      <c r="BN152" s="157"/>
      <c r="BO152" s="157"/>
      <c r="BP152" s="157"/>
      <c r="BQ152" s="157"/>
      <c r="BR152" s="157"/>
      <c r="BS152" s="157"/>
      <c r="BT152" s="157"/>
      <c r="BU152" s="157"/>
      <c r="BV152" s="157"/>
      <c r="BW152" s="157"/>
      <c r="BX152" s="157"/>
      <c r="BY152" s="157"/>
    </row>
    <row r="153" spans="1:77" ht="9" customHeight="1">
      <c r="A153" s="159"/>
      <c r="B153" s="159"/>
      <c r="C153" s="159"/>
      <c r="D153" s="159"/>
      <c r="E153" s="159"/>
      <c r="F153" s="159"/>
      <c r="G153" s="159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  <c r="X153" s="159"/>
      <c r="Y153" s="159"/>
      <c r="Z153" s="159"/>
      <c r="AA153" s="159"/>
      <c r="AB153" s="159"/>
      <c r="AC153" s="159"/>
      <c r="AD153" s="159"/>
      <c r="AE153" s="159"/>
      <c r="AF153" s="159"/>
      <c r="AG153" s="159"/>
      <c r="AH153" s="159"/>
      <c r="AI153" s="159"/>
      <c r="AJ153" s="159"/>
      <c r="AK153" s="159"/>
      <c r="AL153" s="159"/>
      <c r="AM153" s="159"/>
      <c r="AN153" s="159"/>
      <c r="AO153" s="159"/>
      <c r="AP153" s="159"/>
      <c r="AQ153" s="159"/>
      <c r="AR153" s="159"/>
      <c r="AS153" s="159"/>
      <c r="AT153" s="159"/>
      <c r="AU153" s="159"/>
      <c r="AV153" s="159"/>
      <c r="AW153" s="159"/>
      <c r="AX153" s="159"/>
      <c r="AY153" s="159"/>
      <c r="AZ153" s="159"/>
      <c r="BA153" s="159"/>
      <c r="BB153" s="159"/>
      <c r="BC153" s="157"/>
      <c r="BD153" s="157"/>
      <c r="BE153" s="157"/>
      <c r="BF153" s="157"/>
      <c r="BG153" s="157"/>
      <c r="BH153" s="157"/>
      <c r="BI153" s="157"/>
      <c r="BJ153" s="157"/>
      <c r="BK153" s="157"/>
      <c r="BL153" s="157"/>
      <c r="BM153" s="157"/>
      <c r="BN153" s="157"/>
      <c r="BO153" s="157"/>
      <c r="BP153" s="157"/>
      <c r="BQ153" s="157"/>
      <c r="BR153" s="157"/>
      <c r="BS153" s="157"/>
      <c r="BT153" s="157"/>
      <c r="BU153" s="157"/>
      <c r="BV153" s="157"/>
      <c r="BW153" s="157"/>
      <c r="BX153" s="157"/>
      <c r="BY153" s="157"/>
    </row>
    <row r="154" spans="1:77" ht="9" customHeight="1">
      <c r="A154" s="159"/>
      <c r="B154" s="159"/>
      <c r="C154" s="159"/>
      <c r="D154" s="159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  <c r="X154" s="159"/>
      <c r="Y154" s="159"/>
      <c r="Z154" s="159"/>
      <c r="AA154" s="159"/>
      <c r="AB154" s="159"/>
      <c r="AC154" s="159"/>
      <c r="AD154" s="159"/>
      <c r="AE154" s="159"/>
      <c r="AF154" s="159"/>
      <c r="AG154" s="159"/>
      <c r="AH154" s="159"/>
      <c r="AI154" s="159"/>
      <c r="AJ154" s="159"/>
      <c r="AK154" s="159"/>
      <c r="AL154" s="159"/>
      <c r="AM154" s="159"/>
      <c r="AN154" s="159"/>
      <c r="AO154" s="159"/>
      <c r="AP154" s="159"/>
      <c r="AQ154" s="159"/>
      <c r="AR154" s="159"/>
      <c r="AS154" s="159"/>
      <c r="AT154" s="159"/>
      <c r="AU154" s="159"/>
      <c r="AV154" s="159"/>
      <c r="AW154" s="159"/>
      <c r="AX154" s="159"/>
      <c r="AY154" s="159"/>
      <c r="AZ154" s="159"/>
      <c r="BA154" s="159"/>
      <c r="BB154" s="159"/>
      <c r="BC154" s="157"/>
      <c r="BD154" s="157"/>
      <c r="BE154" s="157"/>
      <c r="BF154" s="157"/>
      <c r="BG154" s="157"/>
      <c r="BH154" s="157"/>
      <c r="BI154" s="157"/>
      <c r="BJ154" s="157"/>
      <c r="BK154" s="157"/>
      <c r="BL154" s="157"/>
      <c r="BM154" s="157"/>
      <c r="BN154" s="157"/>
      <c r="BO154" s="157"/>
      <c r="BP154" s="157"/>
      <c r="BQ154" s="157"/>
      <c r="BR154" s="157"/>
      <c r="BS154" s="157"/>
      <c r="BT154" s="157"/>
      <c r="BU154" s="157"/>
      <c r="BV154" s="157"/>
      <c r="BW154" s="157"/>
      <c r="BX154" s="157"/>
      <c r="BY154" s="157"/>
    </row>
    <row r="155" spans="1:77" ht="9" customHeight="1">
      <c r="A155" s="159"/>
      <c r="B155" s="159"/>
      <c r="C155" s="159"/>
      <c r="D155" s="159"/>
      <c r="E155" s="159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159"/>
      <c r="AF155" s="159"/>
      <c r="AG155" s="159"/>
      <c r="AH155" s="159"/>
      <c r="AI155" s="159"/>
      <c r="AJ155" s="159"/>
      <c r="AK155" s="159"/>
      <c r="AL155" s="159"/>
      <c r="AM155" s="159"/>
      <c r="AN155" s="159"/>
      <c r="AO155" s="159"/>
      <c r="AP155" s="159"/>
      <c r="AQ155" s="159"/>
      <c r="AR155" s="159"/>
      <c r="AS155" s="159"/>
      <c r="AT155" s="159"/>
      <c r="AU155" s="159"/>
      <c r="AV155" s="159"/>
      <c r="AW155" s="159"/>
      <c r="AX155" s="159"/>
      <c r="AY155" s="159"/>
      <c r="AZ155" s="159"/>
      <c r="BA155" s="159"/>
      <c r="BB155" s="159"/>
      <c r="BC155" s="157"/>
      <c r="BD155" s="157"/>
      <c r="BE155" s="157"/>
      <c r="BF155" s="157"/>
      <c r="BG155" s="157"/>
      <c r="BH155" s="157"/>
      <c r="BI155" s="157"/>
      <c r="BJ155" s="157"/>
      <c r="BK155" s="157"/>
      <c r="BL155" s="157"/>
      <c r="BM155" s="157"/>
      <c r="BN155" s="157"/>
      <c r="BO155" s="157"/>
      <c r="BP155" s="157"/>
      <c r="BQ155" s="157"/>
      <c r="BR155" s="157"/>
      <c r="BS155" s="157"/>
      <c r="BT155" s="157"/>
      <c r="BU155" s="157"/>
      <c r="BV155" s="157"/>
      <c r="BW155" s="157"/>
      <c r="BX155" s="157"/>
      <c r="BY155" s="157"/>
    </row>
    <row r="156" spans="1:77" ht="9" customHeight="1">
      <c r="A156" s="159"/>
      <c r="B156" s="159"/>
      <c r="C156" s="159"/>
      <c r="D156" s="159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  <c r="X156" s="159"/>
      <c r="Y156" s="159"/>
      <c r="Z156" s="159"/>
      <c r="AA156" s="159"/>
      <c r="AB156" s="159"/>
      <c r="AC156" s="159"/>
      <c r="AD156" s="159"/>
      <c r="AE156" s="159"/>
      <c r="AF156" s="159"/>
      <c r="AG156" s="159"/>
      <c r="AH156" s="159"/>
      <c r="AI156" s="159"/>
      <c r="AJ156" s="159"/>
      <c r="AK156" s="159"/>
      <c r="AL156" s="159"/>
      <c r="AM156" s="159"/>
      <c r="AN156" s="159"/>
      <c r="AO156" s="159"/>
      <c r="AP156" s="159"/>
      <c r="AQ156" s="159"/>
      <c r="AR156" s="159"/>
      <c r="AS156" s="159"/>
      <c r="AT156" s="159"/>
      <c r="AU156" s="159"/>
      <c r="AV156" s="159"/>
      <c r="AW156" s="159"/>
      <c r="AX156" s="159"/>
      <c r="AY156" s="159"/>
      <c r="AZ156" s="159"/>
      <c r="BA156" s="159"/>
      <c r="BB156" s="159"/>
      <c r="BC156" s="157"/>
      <c r="BD156" s="157"/>
      <c r="BE156" s="157"/>
      <c r="BF156" s="157"/>
      <c r="BG156" s="157"/>
      <c r="BH156" s="157"/>
      <c r="BI156" s="157"/>
      <c r="BJ156" s="157"/>
      <c r="BK156" s="157"/>
      <c r="BL156" s="157"/>
      <c r="BM156" s="157"/>
      <c r="BN156" s="157"/>
      <c r="BO156" s="157"/>
      <c r="BP156" s="157"/>
      <c r="BQ156" s="157"/>
      <c r="BR156" s="157"/>
      <c r="BS156" s="157"/>
      <c r="BT156" s="157"/>
      <c r="BU156" s="157"/>
      <c r="BV156" s="157"/>
      <c r="BW156" s="157"/>
      <c r="BX156" s="157"/>
      <c r="BY156" s="157"/>
    </row>
    <row r="157" spans="1:77" ht="9" customHeight="1">
      <c r="A157" s="159"/>
      <c r="B157" s="159"/>
      <c r="C157" s="159"/>
      <c r="D157" s="159"/>
      <c r="E157" s="159"/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9"/>
      <c r="X157" s="159"/>
      <c r="Y157" s="159"/>
      <c r="Z157" s="159"/>
      <c r="AA157" s="159"/>
      <c r="AB157" s="159"/>
      <c r="AC157" s="159"/>
      <c r="AD157" s="159"/>
      <c r="AE157" s="159"/>
      <c r="AF157" s="159"/>
      <c r="AG157" s="159"/>
      <c r="AH157" s="159"/>
      <c r="AI157" s="159"/>
      <c r="AJ157" s="159"/>
      <c r="AK157" s="159"/>
      <c r="AL157" s="159"/>
      <c r="AM157" s="159"/>
      <c r="AN157" s="159"/>
      <c r="AO157" s="159"/>
      <c r="AP157" s="159"/>
      <c r="AQ157" s="159"/>
      <c r="AR157" s="159"/>
      <c r="AS157" s="159"/>
      <c r="AT157" s="159"/>
      <c r="AU157" s="159"/>
      <c r="AV157" s="159"/>
      <c r="AW157" s="159"/>
      <c r="AX157" s="159"/>
      <c r="AY157" s="159"/>
      <c r="AZ157" s="159"/>
      <c r="BA157" s="159"/>
      <c r="BB157" s="159"/>
      <c r="BC157" s="157"/>
      <c r="BD157" s="157"/>
      <c r="BE157" s="157"/>
      <c r="BF157" s="157"/>
      <c r="BG157" s="157"/>
      <c r="BH157" s="157"/>
      <c r="BI157" s="157"/>
      <c r="BJ157" s="157"/>
      <c r="BK157" s="157"/>
      <c r="BL157" s="157"/>
      <c r="BM157" s="157"/>
      <c r="BN157" s="157"/>
      <c r="BO157" s="157"/>
      <c r="BP157" s="157"/>
      <c r="BQ157" s="157"/>
      <c r="BR157" s="157"/>
      <c r="BS157" s="157"/>
      <c r="BT157" s="157"/>
      <c r="BU157" s="157"/>
      <c r="BV157" s="157"/>
      <c r="BW157" s="157"/>
      <c r="BX157" s="157"/>
      <c r="BY157" s="157"/>
    </row>
    <row r="158" spans="1:77" ht="9" customHeight="1">
      <c r="A158" s="159"/>
      <c r="B158" s="159"/>
      <c r="C158" s="159"/>
      <c r="D158" s="159"/>
      <c r="E158" s="159"/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  <c r="X158" s="159"/>
      <c r="Y158" s="159"/>
      <c r="Z158" s="159"/>
      <c r="AA158" s="159"/>
      <c r="AB158" s="159"/>
      <c r="AC158" s="159"/>
      <c r="AD158" s="159"/>
      <c r="AE158" s="159"/>
      <c r="AF158" s="159"/>
      <c r="AG158" s="159"/>
      <c r="AH158" s="159"/>
      <c r="AI158" s="159"/>
      <c r="AJ158" s="159"/>
      <c r="AK158" s="159"/>
      <c r="AL158" s="159"/>
      <c r="AM158" s="159"/>
      <c r="AN158" s="159"/>
      <c r="AO158" s="159"/>
      <c r="AP158" s="159"/>
      <c r="AQ158" s="159"/>
      <c r="AR158" s="159"/>
      <c r="AS158" s="159"/>
      <c r="AT158" s="159"/>
      <c r="AU158" s="159"/>
      <c r="AV158" s="159"/>
      <c r="AW158" s="159"/>
      <c r="AX158" s="159"/>
      <c r="AY158" s="159"/>
      <c r="AZ158" s="159"/>
      <c r="BA158" s="159"/>
      <c r="BB158" s="159"/>
      <c r="BC158" s="157"/>
      <c r="BD158" s="157"/>
      <c r="BE158" s="157"/>
      <c r="BF158" s="157"/>
      <c r="BG158" s="157"/>
      <c r="BH158" s="157"/>
      <c r="BI158" s="157"/>
      <c r="BJ158" s="157"/>
      <c r="BK158" s="157"/>
      <c r="BL158" s="157"/>
      <c r="BM158" s="157"/>
      <c r="BN158" s="157"/>
      <c r="BO158" s="157"/>
      <c r="BP158" s="157"/>
      <c r="BQ158" s="157"/>
      <c r="BR158" s="157"/>
      <c r="BS158" s="157"/>
      <c r="BT158" s="157"/>
      <c r="BU158" s="157"/>
      <c r="BV158" s="157"/>
      <c r="BW158" s="157"/>
      <c r="BX158" s="157"/>
      <c r="BY158" s="157"/>
    </row>
    <row r="159" spans="1:77" ht="9" customHeight="1">
      <c r="A159" s="159"/>
      <c r="B159" s="159"/>
      <c r="C159" s="159"/>
      <c r="D159" s="159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  <c r="AB159" s="159"/>
      <c r="AC159" s="159"/>
      <c r="AD159" s="159"/>
      <c r="AE159" s="159"/>
      <c r="AF159" s="159"/>
      <c r="AG159" s="159"/>
      <c r="AH159" s="159"/>
      <c r="AI159" s="159"/>
      <c r="AJ159" s="159"/>
      <c r="AK159" s="159"/>
      <c r="AL159" s="159"/>
      <c r="AM159" s="159"/>
      <c r="AN159" s="159"/>
      <c r="AO159" s="159"/>
      <c r="AP159" s="159"/>
      <c r="AQ159" s="159"/>
      <c r="AR159" s="159"/>
      <c r="AS159" s="159"/>
      <c r="AT159" s="159"/>
      <c r="AU159" s="159"/>
      <c r="AV159" s="159"/>
      <c r="AW159" s="159"/>
      <c r="AX159" s="159"/>
      <c r="AY159" s="159"/>
      <c r="AZ159" s="159"/>
      <c r="BA159" s="159"/>
      <c r="BB159" s="159"/>
      <c r="BC159" s="157"/>
      <c r="BD159" s="157"/>
      <c r="BE159" s="157"/>
      <c r="BF159" s="157"/>
      <c r="BG159" s="157"/>
      <c r="BH159" s="157"/>
      <c r="BI159" s="157"/>
      <c r="BJ159" s="157"/>
      <c r="BK159" s="157"/>
      <c r="BL159" s="157"/>
      <c r="BM159" s="157"/>
      <c r="BN159" s="157"/>
      <c r="BO159" s="157"/>
      <c r="BP159" s="157"/>
      <c r="BQ159" s="157"/>
      <c r="BR159" s="157"/>
      <c r="BS159" s="157"/>
      <c r="BT159" s="157"/>
      <c r="BU159" s="157"/>
      <c r="BV159" s="157"/>
      <c r="BW159" s="157"/>
      <c r="BX159" s="157"/>
      <c r="BY159" s="157"/>
    </row>
    <row r="160" spans="1:77" ht="9" customHeight="1">
      <c r="A160" s="159"/>
      <c r="B160" s="159"/>
      <c r="C160" s="159"/>
      <c r="D160" s="159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  <c r="X160" s="159"/>
      <c r="Y160" s="159"/>
      <c r="Z160" s="159"/>
      <c r="AA160" s="159"/>
      <c r="AB160" s="159"/>
      <c r="AC160" s="159"/>
      <c r="AD160" s="159"/>
      <c r="AE160" s="159"/>
      <c r="AF160" s="159"/>
      <c r="AG160" s="159"/>
      <c r="AH160" s="159"/>
      <c r="AI160" s="159"/>
      <c r="AJ160" s="159"/>
      <c r="AK160" s="159"/>
      <c r="AL160" s="159"/>
      <c r="AM160" s="159"/>
      <c r="AN160" s="159"/>
      <c r="AO160" s="159"/>
      <c r="AP160" s="159"/>
      <c r="AQ160" s="159"/>
      <c r="AR160" s="159"/>
      <c r="AS160" s="159"/>
      <c r="AT160" s="159"/>
      <c r="AU160" s="159"/>
      <c r="AV160" s="159"/>
      <c r="AW160" s="159"/>
      <c r="AX160" s="159"/>
      <c r="AY160" s="159"/>
      <c r="AZ160" s="159"/>
      <c r="BA160" s="159"/>
      <c r="BB160" s="159"/>
      <c r="BC160" s="157"/>
      <c r="BD160" s="157"/>
      <c r="BE160" s="157"/>
      <c r="BF160" s="157"/>
      <c r="BG160" s="157"/>
      <c r="BH160" s="157"/>
      <c r="BI160" s="157"/>
      <c r="BJ160" s="157"/>
      <c r="BK160" s="157"/>
      <c r="BL160" s="157"/>
      <c r="BM160" s="157"/>
      <c r="BN160" s="157"/>
      <c r="BO160" s="157"/>
      <c r="BP160" s="157"/>
      <c r="BQ160" s="157"/>
      <c r="BR160" s="157"/>
      <c r="BS160" s="157"/>
      <c r="BT160" s="157"/>
      <c r="BU160" s="157"/>
      <c r="BV160" s="157"/>
      <c r="BW160" s="157"/>
      <c r="BX160" s="157"/>
      <c r="BY160" s="157"/>
    </row>
    <row r="161" spans="1:77" ht="9" customHeight="1">
      <c r="A161" s="159"/>
      <c r="B161" s="159"/>
      <c r="C161" s="159"/>
      <c r="D161" s="159"/>
      <c r="E161" s="159"/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  <c r="V161" s="159"/>
      <c r="W161" s="159"/>
      <c r="X161" s="159"/>
      <c r="Y161" s="159"/>
      <c r="Z161" s="159"/>
      <c r="AA161" s="159"/>
      <c r="AB161" s="159"/>
      <c r="AC161" s="159"/>
      <c r="AD161" s="159"/>
      <c r="AE161" s="159"/>
      <c r="AF161" s="159"/>
      <c r="AG161" s="159"/>
      <c r="AH161" s="159"/>
      <c r="AI161" s="159"/>
      <c r="AJ161" s="159"/>
      <c r="AK161" s="159"/>
      <c r="AL161" s="159"/>
      <c r="AM161" s="159"/>
      <c r="AN161" s="159"/>
      <c r="AO161" s="159"/>
      <c r="AP161" s="159"/>
      <c r="AQ161" s="159"/>
      <c r="AR161" s="159"/>
      <c r="AS161" s="159"/>
      <c r="AT161" s="159"/>
      <c r="AU161" s="159"/>
      <c r="AV161" s="159"/>
      <c r="AW161" s="159"/>
      <c r="AX161" s="159"/>
      <c r="AY161" s="159"/>
      <c r="AZ161" s="159"/>
      <c r="BA161" s="159"/>
      <c r="BB161" s="159"/>
      <c r="BC161" s="157"/>
      <c r="BD161" s="157"/>
      <c r="BE161" s="157"/>
      <c r="BF161" s="157"/>
      <c r="BG161" s="157"/>
      <c r="BH161" s="157"/>
      <c r="BI161" s="157"/>
      <c r="BJ161" s="157"/>
      <c r="BK161" s="157"/>
      <c r="BL161" s="157"/>
      <c r="BM161" s="157"/>
      <c r="BN161" s="157"/>
      <c r="BO161" s="157"/>
      <c r="BP161" s="157"/>
      <c r="BQ161" s="157"/>
      <c r="BR161" s="157"/>
      <c r="BS161" s="157"/>
      <c r="BT161" s="157"/>
      <c r="BU161" s="157"/>
      <c r="BV161" s="157"/>
      <c r="BW161" s="157"/>
      <c r="BX161" s="157"/>
      <c r="BY161" s="157"/>
    </row>
    <row r="162" spans="1:77" ht="9" customHeight="1">
      <c r="A162" s="159"/>
      <c r="B162" s="159"/>
      <c r="C162" s="159"/>
      <c r="D162" s="159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59"/>
      <c r="X162" s="159"/>
      <c r="Y162" s="159"/>
      <c r="Z162" s="159"/>
      <c r="AA162" s="159"/>
      <c r="AB162" s="159"/>
      <c r="AC162" s="159"/>
      <c r="AD162" s="159"/>
      <c r="AE162" s="159"/>
      <c r="AF162" s="159"/>
      <c r="AG162" s="159"/>
      <c r="AH162" s="159"/>
      <c r="AI162" s="159"/>
      <c r="AJ162" s="159"/>
      <c r="AK162" s="159"/>
      <c r="AL162" s="159"/>
      <c r="AM162" s="159"/>
      <c r="AN162" s="159"/>
      <c r="AO162" s="159"/>
      <c r="AP162" s="159"/>
      <c r="AQ162" s="159"/>
      <c r="AR162" s="159"/>
      <c r="AS162" s="159"/>
      <c r="AT162" s="159"/>
      <c r="AU162" s="159"/>
      <c r="AV162" s="159"/>
      <c r="AW162" s="159"/>
      <c r="AX162" s="159"/>
      <c r="AY162" s="159"/>
      <c r="AZ162" s="159"/>
      <c r="BA162" s="159"/>
      <c r="BB162" s="159"/>
      <c r="BC162" s="157"/>
      <c r="BD162" s="157"/>
      <c r="BE162" s="157"/>
      <c r="BF162" s="157"/>
      <c r="BG162" s="157"/>
      <c r="BH162" s="157"/>
      <c r="BI162" s="157"/>
      <c r="BJ162" s="157"/>
      <c r="BK162" s="157"/>
      <c r="BL162" s="157"/>
      <c r="BM162" s="157"/>
      <c r="BN162" s="157"/>
      <c r="BO162" s="157"/>
      <c r="BP162" s="157"/>
      <c r="BQ162" s="157"/>
      <c r="BR162" s="157"/>
      <c r="BS162" s="157"/>
      <c r="BT162" s="157"/>
      <c r="BU162" s="157"/>
      <c r="BV162" s="157"/>
      <c r="BW162" s="157"/>
      <c r="BX162" s="157"/>
      <c r="BY162" s="157"/>
    </row>
    <row r="163" spans="1:77" ht="9" customHeight="1">
      <c r="A163" s="159"/>
      <c r="B163" s="159"/>
      <c r="C163" s="159"/>
      <c r="D163" s="159"/>
      <c r="E163" s="159"/>
      <c r="F163" s="159"/>
      <c r="G163" s="159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  <c r="W163" s="159"/>
      <c r="X163" s="159"/>
      <c r="Y163" s="159"/>
      <c r="Z163" s="159"/>
      <c r="AA163" s="159"/>
      <c r="AB163" s="159"/>
      <c r="AC163" s="159"/>
      <c r="AD163" s="159"/>
      <c r="AE163" s="159"/>
      <c r="AF163" s="159"/>
      <c r="AG163" s="159"/>
      <c r="AH163" s="159"/>
      <c r="AI163" s="159"/>
      <c r="AJ163" s="159"/>
      <c r="AK163" s="159"/>
      <c r="AL163" s="159"/>
      <c r="AM163" s="159"/>
      <c r="AN163" s="159"/>
      <c r="AO163" s="159"/>
      <c r="AP163" s="159"/>
      <c r="AQ163" s="159"/>
      <c r="AR163" s="159"/>
      <c r="AS163" s="159"/>
      <c r="AT163" s="159"/>
      <c r="AU163" s="159"/>
      <c r="AV163" s="159"/>
      <c r="AW163" s="159"/>
      <c r="AX163" s="159"/>
      <c r="AY163" s="159"/>
      <c r="AZ163" s="159"/>
      <c r="BA163" s="159"/>
      <c r="BB163" s="159"/>
      <c r="BC163" s="157"/>
      <c r="BD163" s="157"/>
      <c r="BE163" s="157"/>
      <c r="BF163" s="157"/>
      <c r="BG163" s="157"/>
      <c r="BH163" s="157"/>
      <c r="BI163" s="157"/>
      <c r="BJ163" s="157"/>
      <c r="BK163" s="157"/>
      <c r="BL163" s="157"/>
      <c r="BM163" s="157"/>
      <c r="BN163" s="157"/>
      <c r="BO163" s="157"/>
      <c r="BP163" s="157"/>
      <c r="BQ163" s="157"/>
      <c r="BR163" s="157"/>
      <c r="BS163" s="157"/>
      <c r="BT163" s="157"/>
      <c r="BU163" s="157"/>
      <c r="BV163" s="157"/>
      <c r="BW163" s="157"/>
      <c r="BX163" s="157"/>
      <c r="BY163" s="157"/>
    </row>
    <row r="164" spans="1:77" ht="9" customHeight="1">
      <c r="A164" s="159"/>
      <c r="B164" s="159"/>
      <c r="C164" s="159"/>
      <c r="D164" s="159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  <c r="X164" s="159"/>
      <c r="Y164" s="159"/>
      <c r="Z164" s="159"/>
      <c r="AA164" s="159"/>
      <c r="AB164" s="159"/>
      <c r="AC164" s="159"/>
      <c r="AD164" s="159"/>
      <c r="AE164" s="159"/>
      <c r="AF164" s="159"/>
      <c r="AG164" s="159"/>
      <c r="AH164" s="159"/>
      <c r="AI164" s="159"/>
      <c r="AJ164" s="159"/>
      <c r="AK164" s="159"/>
      <c r="AL164" s="159"/>
      <c r="AM164" s="159"/>
      <c r="AN164" s="159"/>
      <c r="AO164" s="159"/>
      <c r="AP164" s="159"/>
      <c r="AQ164" s="159"/>
      <c r="AR164" s="159"/>
      <c r="AS164" s="159"/>
      <c r="AT164" s="159"/>
      <c r="AU164" s="159"/>
      <c r="AV164" s="159"/>
      <c r="AW164" s="159"/>
      <c r="AX164" s="159"/>
      <c r="AY164" s="159"/>
      <c r="AZ164" s="159"/>
      <c r="BA164" s="159"/>
      <c r="BB164" s="159"/>
      <c r="BC164" s="157"/>
      <c r="BD164" s="157"/>
      <c r="BE164" s="157"/>
      <c r="BF164" s="157"/>
      <c r="BG164" s="157"/>
      <c r="BH164" s="157"/>
      <c r="BI164" s="157"/>
      <c r="BJ164" s="157"/>
      <c r="BK164" s="157"/>
      <c r="BL164" s="157"/>
      <c r="BM164" s="157"/>
      <c r="BN164" s="157"/>
      <c r="BO164" s="157"/>
      <c r="BP164" s="157"/>
      <c r="BQ164" s="157"/>
      <c r="BR164" s="157"/>
      <c r="BS164" s="157"/>
      <c r="BT164" s="157"/>
      <c r="BU164" s="157"/>
      <c r="BV164" s="157"/>
      <c r="BW164" s="157"/>
      <c r="BX164" s="157"/>
      <c r="BY164" s="157"/>
    </row>
    <row r="165" spans="1:77" ht="9" customHeight="1">
      <c r="A165" s="159"/>
      <c r="B165" s="159"/>
      <c r="C165" s="159"/>
      <c r="D165" s="159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  <c r="X165" s="159"/>
      <c r="Y165" s="159"/>
      <c r="Z165" s="159"/>
      <c r="AA165" s="159"/>
      <c r="AB165" s="159"/>
      <c r="AC165" s="159"/>
      <c r="AD165" s="159"/>
      <c r="AE165" s="159"/>
      <c r="AF165" s="159"/>
      <c r="AG165" s="159"/>
      <c r="AH165" s="159"/>
      <c r="AI165" s="159"/>
      <c r="AJ165" s="159"/>
      <c r="AK165" s="159"/>
      <c r="AL165" s="159"/>
      <c r="AM165" s="159"/>
      <c r="AN165" s="159"/>
      <c r="AO165" s="159"/>
      <c r="AP165" s="159"/>
      <c r="AQ165" s="159"/>
      <c r="AR165" s="159"/>
      <c r="AS165" s="159"/>
      <c r="AT165" s="159"/>
      <c r="AU165" s="159"/>
      <c r="AV165" s="159"/>
      <c r="AW165" s="159"/>
      <c r="AX165" s="159"/>
      <c r="AY165" s="159"/>
      <c r="AZ165" s="159"/>
      <c r="BA165" s="159"/>
      <c r="BB165" s="159"/>
      <c r="BC165" s="157"/>
      <c r="BD165" s="157"/>
      <c r="BE165" s="157"/>
      <c r="BF165" s="157"/>
      <c r="BG165" s="157"/>
      <c r="BH165" s="157"/>
      <c r="BI165" s="157"/>
      <c r="BJ165" s="157"/>
      <c r="BK165" s="157"/>
      <c r="BL165" s="157"/>
      <c r="BM165" s="157"/>
      <c r="BN165" s="157"/>
      <c r="BO165" s="157"/>
      <c r="BP165" s="157"/>
      <c r="BQ165" s="157"/>
      <c r="BR165" s="157"/>
      <c r="BS165" s="157"/>
      <c r="BT165" s="157"/>
      <c r="BU165" s="157"/>
      <c r="BV165" s="157"/>
      <c r="BW165" s="157"/>
      <c r="BX165" s="157"/>
      <c r="BY165" s="157"/>
    </row>
    <row r="166" spans="1:77" ht="9" customHeight="1">
      <c r="A166" s="159"/>
      <c r="B166" s="159"/>
      <c r="C166" s="159"/>
      <c r="D166" s="159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  <c r="V166" s="159"/>
      <c r="W166" s="159"/>
      <c r="X166" s="159"/>
      <c r="Y166" s="159"/>
      <c r="Z166" s="159"/>
      <c r="AA166" s="159"/>
      <c r="AB166" s="159"/>
      <c r="AC166" s="159"/>
      <c r="AD166" s="159"/>
      <c r="AE166" s="159"/>
      <c r="AF166" s="159"/>
      <c r="AG166" s="159"/>
      <c r="AH166" s="159"/>
      <c r="AI166" s="159"/>
      <c r="AJ166" s="159"/>
      <c r="AK166" s="159"/>
      <c r="AL166" s="159"/>
      <c r="AM166" s="159"/>
      <c r="AN166" s="159"/>
      <c r="AO166" s="159"/>
      <c r="AP166" s="159"/>
      <c r="AQ166" s="159"/>
      <c r="AR166" s="159"/>
      <c r="AS166" s="159"/>
      <c r="AT166" s="159"/>
      <c r="AU166" s="159"/>
      <c r="AV166" s="159"/>
      <c r="AW166" s="159"/>
      <c r="AX166" s="159"/>
      <c r="AY166" s="159"/>
      <c r="AZ166" s="159"/>
      <c r="BA166" s="159"/>
      <c r="BB166" s="159"/>
      <c r="BC166" s="157"/>
      <c r="BD166" s="157"/>
      <c r="BE166" s="157"/>
      <c r="BF166" s="157"/>
      <c r="BG166" s="157"/>
      <c r="BH166" s="157"/>
      <c r="BI166" s="157"/>
      <c r="BJ166" s="157"/>
      <c r="BK166" s="157"/>
      <c r="BL166" s="157"/>
      <c r="BM166" s="157"/>
      <c r="BN166" s="157"/>
      <c r="BO166" s="157"/>
      <c r="BP166" s="157"/>
      <c r="BQ166" s="157"/>
      <c r="BR166" s="157"/>
      <c r="BS166" s="157"/>
      <c r="BT166" s="157"/>
      <c r="BU166" s="157"/>
      <c r="BV166" s="157"/>
      <c r="BW166" s="157"/>
      <c r="BX166" s="157"/>
      <c r="BY166" s="157"/>
    </row>
    <row r="167" spans="1:77" ht="9" customHeight="1">
      <c r="A167" s="159"/>
      <c r="B167" s="159"/>
      <c r="C167" s="159"/>
      <c r="D167" s="159"/>
      <c r="E167" s="159"/>
      <c r="F167" s="159"/>
      <c r="G167" s="159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  <c r="W167" s="159"/>
      <c r="X167" s="159"/>
      <c r="Y167" s="159"/>
      <c r="Z167" s="159"/>
      <c r="AA167" s="159"/>
      <c r="AB167" s="159"/>
      <c r="AC167" s="159"/>
      <c r="AD167" s="159"/>
      <c r="AE167" s="159"/>
      <c r="AF167" s="159"/>
      <c r="AG167" s="159"/>
      <c r="AH167" s="159"/>
      <c r="AI167" s="159"/>
      <c r="AJ167" s="159"/>
      <c r="AK167" s="159"/>
      <c r="AL167" s="159"/>
      <c r="AM167" s="159"/>
      <c r="AN167" s="159"/>
      <c r="AO167" s="159"/>
      <c r="AP167" s="159"/>
      <c r="AQ167" s="159"/>
      <c r="AR167" s="159"/>
      <c r="AS167" s="159"/>
      <c r="AT167" s="159"/>
      <c r="AU167" s="159"/>
      <c r="AV167" s="159"/>
      <c r="AW167" s="159"/>
      <c r="AX167" s="159"/>
      <c r="AY167" s="159"/>
      <c r="AZ167" s="159"/>
      <c r="BA167" s="159"/>
      <c r="BB167" s="159"/>
      <c r="BC167" s="157"/>
      <c r="BD167" s="157"/>
      <c r="BE167" s="157"/>
      <c r="BF167" s="157"/>
      <c r="BG167" s="157"/>
      <c r="BH167" s="157"/>
      <c r="BI167" s="157"/>
      <c r="BJ167" s="157"/>
      <c r="BK167" s="157"/>
      <c r="BL167" s="157"/>
      <c r="BM167" s="157"/>
      <c r="BN167" s="157"/>
      <c r="BO167" s="157"/>
      <c r="BP167" s="157"/>
      <c r="BQ167" s="157"/>
      <c r="BR167" s="157"/>
      <c r="BS167" s="157"/>
      <c r="BT167" s="157"/>
      <c r="BU167" s="157"/>
      <c r="BV167" s="157"/>
      <c r="BW167" s="157"/>
      <c r="BX167" s="157"/>
      <c r="BY167" s="157"/>
    </row>
    <row r="168" spans="1:77" ht="9" customHeight="1">
      <c r="A168" s="159"/>
      <c r="B168" s="159"/>
      <c r="C168" s="159"/>
      <c r="D168" s="159"/>
      <c r="E168" s="159"/>
      <c r="F168" s="159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  <c r="V168" s="159"/>
      <c r="W168" s="159"/>
      <c r="X168" s="159"/>
      <c r="Y168" s="159"/>
      <c r="Z168" s="159"/>
      <c r="AA168" s="159"/>
      <c r="AB168" s="159"/>
      <c r="AC168" s="159"/>
      <c r="AD168" s="159"/>
      <c r="AE168" s="159"/>
      <c r="AF168" s="159"/>
      <c r="AG168" s="159"/>
      <c r="AH168" s="159"/>
      <c r="AI168" s="159"/>
      <c r="AJ168" s="159"/>
      <c r="AK168" s="159"/>
      <c r="AL168" s="159"/>
      <c r="AM168" s="159"/>
      <c r="AN168" s="159"/>
      <c r="AO168" s="159"/>
      <c r="AP168" s="159"/>
      <c r="AQ168" s="159"/>
      <c r="AR168" s="159"/>
      <c r="AS168" s="159"/>
      <c r="AT168" s="159"/>
      <c r="AU168" s="159"/>
      <c r="AV168" s="159"/>
      <c r="AW168" s="159"/>
      <c r="AX168" s="159"/>
      <c r="AY168" s="159"/>
      <c r="AZ168" s="159"/>
      <c r="BA168" s="159"/>
      <c r="BB168" s="159"/>
      <c r="BC168" s="157"/>
      <c r="BD168" s="157"/>
      <c r="BE168" s="157"/>
      <c r="BF168" s="157"/>
      <c r="BG168" s="157"/>
      <c r="BH168" s="157"/>
      <c r="BI168" s="157"/>
      <c r="BJ168" s="157"/>
      <c r="BK168" s="157"/>
      <c r="BL168" s="157"/>
      <c r="BM168" s="157"/>
      <c r="BN168" s="157"/>
      <c r="BO168" s="157"/>
      <c r="BP168" s="157"/>
      <c r="BQ168" s="157"/>
      <c r="BR168" s="157"/>
      <c r="BS168" s="157"/>
      <c r="BT168" s="157"/>
      <c r="BU168" s="157"/>
      <c r="BV168" s="157"/>
      <c r="BW168" s="157"/>
      <c r="BX168" s="157"/>
      <c r="BY168" s="157"/>
    </row>
    <row r="169" spans="1:77" ht="9" customHeight="1">
      <c r="A169" s="159"/>
      <c r="B169" s="159"/>
      <c r="C169" s="159"/>
      <c r="D169" s="159"/>
      <c r="E169" s="159"/>
      <c r="F169" s="159"/>
      <c r="G169" s="159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  <c r="V169" s="159"/>
      <c r="W169" s="159"/>
      <c r="X169" s="159"/>
      <c r="Y169" s="159"/>
      <c r="Z169" s="159"/>
      <c r="AA169" s="159"/>
      <c r="AB169" s="159"/>
      <c r="AC169" s="159"/>
      <c r="AD169" s="159"/>
      <c r="AE169" s="159"/>
      <c r="AF169" s="159"/>
      <c r="AG169" s="159"/>
      <c r="AH169" s="159"/>
      <c r="AI169" s="159"/>
      <c r="AJ169" s="159"/>
      <c r="AK169" s="159"/>
      <c r="AL169" s="159"/>
      <c r="AM169" s="159"/>
      <c r="AN169" s="159"/>
      <c r="AO169" s="159"/>
      <c r="AP169" s="159"/>
      <c r="AQ169" s="159"/>
      <c r="AR169" s="159"/>
      <c r="AS169" s="159"/>
      <c r="AT169" s="159"/>
      <c r="AU169" s="159"/>
      <c r="AV169" s="159"/>
      <c r="AW169" s="159"/>
      <c r="AX169" s="159"/>
      <c r="AY169" s="159"/>
      <c r="AZ169" s="159"/>
      <c r="BA169" s="159"/>
      <c r="BB169" s="159"/>
      <c r="BC169" s="157"/>
      <c r="BD169" s="157"/>
      <c r="BE169" s="157"/>
      <c r="BF169" s="157"/>
      <c r="BG169" s="157"/>
      <c r="BH169" s="157"/>
      <c r="BI169" s="157"/>
      <c r="BJ169" s="157"/>
      <c r="BK169" s="157"/>
      <c r="BL169" s="157"/>
      <c r="BM169" s="157"/>
      <c r="BN169" s="157"/>
      <c r="BO169" s="157"/>
      <c r="BP169" s="157"/>
      <c r="BQ169" s="157"/>
      <c r="BR169" s="157"/>
      <c r="BS169" s="157"/>
      <c r="BT169" s="157"/>
      <c r="BU169" s="157"/>
      <c r="BV169" s="157"/>
      <c r="BW169" s="157"/>
      <c r="BX169" s="157"/>
      <c r="BY169" s="157"/>
    </row>
    <row r="170" spans="1:77" ht="9" customHeight="1">
      <c r="A170" s="159"/>
      <c r="B170" s="159"/>
      <c r="C170" s="159"/>
      <c r="D170" s="159"/>
      <c r="E170" s="159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  <c r="X170" s="159"/>
      <c r="Y170" s="159"/>
      <c r="Z170" s="159"/>
      <c r="AA170" s="159"/>
      <c r="AB170" s="159"/>
      <c r="AC170" s="159"/>
      <c r="AD170" s="159"/>
      <c r="AE170" s="159"/>
      <c r="AF170" s="159"/>
      <c r="AG170" s="159"/>
      <c r="AH170" s="159"/>
      <c r="AI170" s="159"/>
      <c r="AJ170" s="159"/>
      <c r="AK170" s="159"/>
      <c r="AL170" s="159"/>
      <c r="AM170" s="159"/>
      <c r="AN170" s="159"/>
      <c r="AO170" s="159"/>
      <c r="AP170" s="159"/>
      <c r="AQ170" s="159"/>
      <c r="AR170" s="159"/>
      <c r="AS170" s="159"/>
      <c r="AT170" s="159"/>
      <c r="AU170" s="159"/>
      <c r="AV170" s="159"/>
      <c r="AW170" s="159"/>
      <c r="AX170" s="159"/>
      <c r="AY170" s="159"/>
      <c r="AZ170" s="159"/>
      <c r="BA170" s="159"/>
      <c r="BB170" s="159"/>
      <c r="BC170" s="157"/>
      <c r="BD170" s="157"/>
      <c r="BE170" s="157"/>
      <c r="BF170" s="157"/>
      <c r="BG170" s="157"/>
      <c r="BH170" s="157"/>
      <c r="BI170" s="157"/>
      <c r="BJ170" s="157"/>
      <c r="BK170" s="157"/>
      <c r="BL170" s="157"/>
      <c r="BM170" s="157"/>
      <c r="BN170" s="157"/>
      <c r="BO170" s="157"/>
      <c r="BP170" s="157"/>
      <c r="BQ170" s="157"/>
      <c r="BR170" s="157"/>
      <c r="BS170" s="157"/>
      <c r="BT170" s="157"/>
      <c r="BU170" s="157"/>
      <c r="BV170" s="157"/>
      <c r="BW170" s="157"/>
      <c r="BX170" s="157"/>
      <c r="BY170" s="157"/>
    </row>
    <row r="171" spans="1:77" ht="9" customHeight="1">
      <c r="A171" s="159"/>
      <c r="B171" s="159"/>
      <c r="C171" s="159"/>
      <c r="D171" s="159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  <c r="X171" s="159"/>
      <c r="Y171" s="159"/>
      <c r="Z171" s="159"/>
      <c r="AA171" s="159"/>
      <c r="AB171" s="159"/>
      <c r="AC171" s="159"/>
      <c r="AD171" s="159"/>
      <c r="AE171" s="159"/>
      <c r="AF171" s="159"/>
      <c r="AG171" s="159"/>
      <c r="AH171" s="159"/>
      <c r="AI171" s="159"/>
      <c r="AJ171" s="159"/>
      <c r="AK171" s="159"/>
      <c r="AL171" s="159"/>
      <c r="AM171" s="159"/>
      <c r="AN171" s="159"/>
      <c r="AO171" s="159"/>
      <c r="AP171" s="159"/>
      <c r="AQ171" s="159"/>
      <c r="AR171" s="159"/>
      <c r="AS171" s="159"/>
      <c r="AT171" s="159"/>
      <c r="AU171" s="159"/>
      <c r="AV171" s="159"/>
      <c r="AW171" s="159"/>
      <c r="AX171" s="159"/>
      <c r="AY171" s="159"/>
      <c r="AZ171" s="159"/>
      <c r="BA171" s="159"/>
      <c r="BB171" s="159"/>
      <c r="BC171" s="157"/>
      <c r="BD171" s="157"/>
      <c r="BE171" s="157"/>
      <c r="BF171" s="157"/>
      <c r="BG171" s="157"/>
      <c r="BH171" s="157"/>
      <c r="BI171" s="157"/>
      <c r="BJ171" s="157"/>
      <c r="BK171" s="157"/>
      <c r="BL171" s="157"/>
      <c r="BM171" s="157"/>
      <c r="BN171" s="157"/>
      <c r="BO171" s="157"/>
      <c r="BP171" s="157"/>
      <c r="BQ171" s="157"/>
      <c r="BR171" s="157"/>
      <c r="BS171" s="157"/>
      <c r="BT171" s="157"/>
      <c r="BU171" s="157"/>
      <c r="BV171" s="157"/>
      <c r="BW171" s="157"/>
      <c r="BX171" s="157"/>
      <c r="BY171" s="157"/>
    </row>
    <row r="172" spans="1:77" ht="9" customHeight="1">
      <c r="A172" s="159"/>
      <c r="B172" s="159"/>
      <c r="C172" s="159"/>
      <c r="D172" s="159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  <c r="W172" s="159"/>
      <c r="X172" s="159"/>
      <c r="Y172" s="159"/>
      <c r="Z172" s="159"/>
      <c r="AA172" s="159"/>
      <c r="AB172" s="159"/>
      <c r="AC172" s="159"/>
      <c r="AD172" s="159"/>
      <c r="AE172" s="159"/>
      <c r="AF172" s="159"/>
      <c r="AG172" s="159"/>
      <c r="AH172" s="159"/>
      <c r="AI172" s="159"/>
      <c r="AJ172" s="159"/>
      <c r="AK172" s="159"/>
      <c r="AL172" s="159"/>
      <c r="AM172" s="159"/>
      <c r="AN172" s="159"/>
      <c r="AO172" s="159"/>
      <c r="AP172" s="159"/>
      <c r="AQ172" s="159"/>
      <c r="AR172" s="159"/>
      <c r="AS172" s="159"/>
      <c r="AT172" s="159"/>
      <c r="AU172" s="159"/>
      <c r="AV172" s="159"/>
      <c r="AW172" s="159"/>
      <c r="AX172" s="159"/>
      <c r="AY172" s="159"/>
      <c r="AZ172" s="159"/>
      <c r="BA172" s="159"/>
      <c r="BB172" s="159"/>
      <c r="BC172" s="157"/>
      <c r="BD172" s="157"/>
      <c r="BE172" s="157"/>
      <c r="BF172" s="157"/>
      <c r="BG172" s="157"/>
      <c r="BH172" s="157"/>
      <c r="BI172" s="157"/>
      <c r="BJ172" s="157"/>
      <c r="BK172" s="157"/>
      <c r="BL172" s="157"/>
      <c r="BM172" s="157"/>
      <c r="BN172" s="157"/>
      <c r="BO172" s="157"/>
      <c r="BP172" s="157"/>
      <c r="BQ172" s="157"/>
      <c r="BR172" s="157"/>
      <c r="BS172" s="157"/>
      <c r="BT172" s="157"/>
      <c r="BU172" s="157"/>
      <c r="BV172" s="157"/>
      <c r="BW172" s="157"/>
      <c r="BX172" s="157"/>
      <c r="BY172" s="157"/>
    </row>
    <row r="173" spans="1:77" ht="9" customHeight="1">
      <c r="A173" s="159"/>
      <c r="B173" s="159"/>
      <c r="C173" s="159"/>
      <c r="D173" s="159"/>
      <c r="E173" s="159"/>
      <c r="F173" s="159"/>
      <c r="G173" s="159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  <c r="V173" s="159"/>
      <c r="W173" s="159"/>
      <c r="X173" s="159"/>
      <c r="Y173" s="159"/>
      <c r="Z173" s="159"/>
      <c r="AA173" s="159"/>
      <c r="AB173" s="159"/>
      <c r="AC173" s="159"/>
      <c r="AD173" s="159"/>
      <c r="AE173" s="159"/>
      <c r="AF173" s="159"/>
      <c r="AG173" s="159"/>
      <c r="AH173" s="159"/>
      <c r="AI173" s="159"/>
      <c r="AJ173" s="159"/>
      <c r="AK173" s="159"/>
      <c r="AL173" s="159"/>
      <c r="AM173" s="159"/>
      <c r="AN173" s="159"/>
      <c r="AO173" s="159"/>
      <c r="AP173" s="159"/>
      <c r="AQ173" s="159"/>
      <c r="AR173" s="159"/>
      <c r="AS173" s="159"/>
      <c r="AT173" s="159"/>
      <c r="AU173" s="159"/>
      <c r="AV173" s="159"/>
      <c r="AW173" s="159"/>
      <c r="AX173" s="159"/>
      <c r="AY173" s="159"/>
      <c r="AZ173" s="159"/>
      <c r="BA173" s="159"/>
      <c r="BB173" s="159"/>
      <c r="BC173" s="157"/>
      <c r="BD173" s="157"/>
      <c r="BE173" s="157"/>
      <c r="BF173" s="157"/>
      <c r="BG173" s="157"/>
      <c r="BH173" s="157"/>
      <c r="BI173" s="157"/>
      <c r="BJ173" s="157"/>
      <c r="BK173" s="157"/>
      <c r="BL173" s="157"/>
      <c r="BM173" s="157"/>
      <c r="BN173" s="157"/>
      <c r="BO173" s="157"/>
      <c r="BP173" s="157"/>
      <c r="BQ173" s="157"/>
      <c r="BR173" s="157"/>
      <c r="BS173" s="157"/>
      <c r="BT173" s="157"/>
      <c r="BU173" s="157"/>
      <c r="BV173" s="157"/>
      <c r="BW173" s="157"/>
      <c r="BX173" s="157"/>
      <c r="BY173" s="157"/>
    </row>
    <row r="174" spans="1:77" ht="9" customHeight="1">
      <c r="A174" s="159"/>
      <c r="B174" s="159"/>
      <c r="C174" s="159"/>
      <c r="D174" s="159"/>
      <c r="E174" s="159"/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  <c r="V174" s="159"/>
      <c r="W174" s="159"/>
      <c r="X174" s="159"/>
      <c r="Y174" s="159"/>
      <c r="Z174" s="159"/>
      <c r="AA174" s="159"/>
      <c r="AB174" s="159"/>
      <c r="AC174" s="159"/>
      <c r="AD174" s="159"/>
      <c r="AE174" s="159"/>
      <c r="AF174" s="159"/>
      <c r="AG174" s="159"/>
      <c r="AH174" s="159"/>
      <c r="AI174" s="159"/>
      <c r="AJ174" s="159"/>
      <c r="AK174" s="159"/>
      <c r="AL174" s="159"/>
      <c r="AM174" s="159"/>
      <c r="AN174" s="159"/>
      <c r="AO174" s="159"/>
      <c r="AP174" s="159"/>
      <c r="AQ174" s="159"/>
      <c r="AR174" s="159"/>
      <c r="AS174" s="159"/>
      <c r="AT174" s="159"/>
      <c r="AU174" s="159"/>
      <c r="AV174" s="159"/>
      <c r="AW174" s="159"/>
      <c r="AX174" s="159"/>
      <c r="AY174" s="159"/>
      <c r="AZ174" s="159"/>
      <c r="BA174" s="159"/>
      <c r="BB174" s="159"/>
      <c r="BC174" s="157"/>
      <c r="BD174" s="157"/>
      <c r="BE174" s="157"/>
      <c r="BF174" s="157"/>
      <c r="BG174" s="157"/>
      <c r="BH174" s="157"/>
      <c r="BI174" s="157"/>
      <c r="BJ174" s="157"/>
      <c r="BK174" s="157"/>
      <c r="BL174" s="157"/>
      <c r="BM174" s="157"/>
      <c r="BN174" s="157"/>
      <c r="BO174" s="157"/>
      <c r="BP174" s="157"/>
      <c r="BQ174" s="157"/>
      <c r="BR174" s="157"/>
      <c r="BS174" s="157"/>
      <c r="BT174" s="157"/>
      <c r="BU174" s="157"/>
      <c r="BV174" s="157"/>
      <c r="BW174" s="157"/>
      <c r="BX174" s="157"/>
      <c r="BY174" s="157"/>
    </row>
    <row r="175" spans="1:77" ht="9" customHeight="1">
      <c r="A175" s="159"/>
      <c r="B175" s="159"/>
      <c r="C175" s="159"/>
      <c r="D175" s="159"/>
      <c r="E175" s="159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  <c r="X175" s="159"/>
      <c r="Y175" s="159"/>
      <c r="Z175" s="159"/>
      <c r="AA175" s="159"/>
      <c r="AB175" s="159"/>
      <c r="AC175" s="159"/>
      <c r="AD175" s="159"/>
      <c r="AE175" s="159"/>
      <c r="AF175" s="159"/>
      <c r="AG175" s="159"/>
      <c r="AH175" s="159"/>
      <c r="AI175" s="159"/>
      <c r="AJ175" s="159"/>
      <c r="AK175" s="159"/>
      <c r="AL175" s="159"/>
      <c r="AM175" s="159"/>
      <c r="AN175" s="159"/>
      <c r="AO175" s="159"/>
      <c r="AP175" s="159"/>
      <c r="AQ175" s="159"/>
      <c r="AR175" s="159"/>
      <c r="AS175" s="159"/>
      <c r="AT175" s="159"/>
      <c r="AU175" s="159"/>
      <c r="AV175" s="159"/>
      <c r="AW175" s="159"/>
      <c r="AX175" s="159"/>
      <c r="AY175" s="159"/>
      <c r="AZ175" s="159"/>
      <c r="BA175" s="159"/>
      <c r="BB175" s="159"/>
      <c r="BC175" s="157"/>
      <c r="BD175" s="157"/>
      <c r="BE175" s="157"/>
      <c r="BF175" s="157"/>
      <c r="BG175" s="157"/>
      <c r="BH175" s="157"/>
      <c r="BI175" s="157"/>
      <c r="BJ175" s="157"/>
      <c r="BK175" s="157"/>
      <c r="BL175" s="157"/>
      <c r="BM175" s="157"/>
      <c r="BN175" s="157"/>
      <c r="BO175" s="157"/>
      <c r="BP175" s="157"/>
      <c r="BQ175" s="157"/>
      <c r="BR175" s="157"/>
      <c r="BS175" s="157"/>
      <c r="BT175" s="157"/>
      <c r="BU175" s="157"/>
      <c r="BV175" s="157"/>
      <c r="BW175" s="157"/>
      <c r="BX175" s="157"/>
      <c r="BY175" s="157"/>
    </row>
    <row r="176" spans="1:77" ht="9" customHeight="1">
      <c r="A176" s="159"/>
      <c r="B176" s="159"/>
      <c r="C176" s="159"/>
      <c r="D176" s="159"/>
      <c r="E176" s="159"/>
      <c r="F176" s="159"/>
      <c r="G176" s="159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  <c r="V176" s="159"/>
      <c r="W176" s="159"/>
      <c r="X176" s="159"/>
      <c r="Y176" s="159"/>
      <c r="Z176" s="159"/>
      <c r="AA176" s="159"/>
      <c r="AB176" s="159"/>
      <c r="AC176" s="159"/>
      <c r="AD176" s="159"/>
      <c r="AE176" s="159"/>
      <c r="AF176" s="159"/>
      <c r="AG176" s="159"/>
      <c r="AH176" s="159"/>
      <c r="AI176" s="159"/>
      <c r="AJ176" s="159"/>
      <c r="AK176" s="159"/>
      <c r="AL176" s="159"/>
      <c r="AM176" s="159"/>
      <c r="AN176" s="159"/>
      <c r="AO176" s="159"/>
      <c r="AP176" s="159"/>
      <c r="AQ176" s="159"/>
      <c r="AR176" s="159"/>
      <c r="AS176" s="159"/>
      <c r="AT176" s="159"/>
      <c r="AU176" s="159"/>
      <c r="AV176" s="159"/>
      <c r="AW176" s="159"/>
      <c r="AX176" s="159"/>
      <c r="AY176" s="159"/>
      <c r="AZ176" s="159"/>
      <c r="BA176" s="159"/>
      <c r="BB176" s="159"/>
      <c r="BC176" s="157"/>
      <c r="BD176" s="157"/>
      <c r="BE176" s="157"/>
      <c r="BF176" s="157"/>
      <c r="BG176" s="157"/>
      <c r="BH176" s="157"/>
      <c r="BI176" s="157"/>
      <c r="BJ176" s="157"/>
      <c r="BK176" s="157"/>
      <c r="BL176" s="157"/>
      <c r="BM176" s="157"/>
      <c r="BN176" s="157"/>
      <c r="BO176" s="157"/>
      <c r="BP176" s="157"/>
      <c r="BQ176" s="157"/>
      <c r="BR176" s="157"/>
      <c r="BS176" s="157"/>
      <c r="BT176" s="157"/>
      <c r="BU176" s="157"/>
      <c r="BV176" s="157"/>
      <c r="BW176" s="157"/>
      <c r="BX176" s="157"/>
      <c r="BY176" s="157"/>
    </row>
    <row r="177" spans="1:77" ht="9" customHeight="1">
      <c r="A177" s="159"/>
      <c r="B177" s="159"/>
      <c r="C177" s="159"/>
      <c r="D177" s="159"/>
      <c r="E177" s="159"/>
      <c r="F177" s="159"/>
      <c r="G177" s="159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  <c r="V177" s="159"/>
      <c r="W177" s="159"/>
      <c r="X177" s="159"/>
      <c r="Y177" s="159"/>
      <c r="Z177" s="159"/>
      <c r="AA177" s="159"/>
      <c r="AB177" s="159"/>
      <c r="AC177" s="159"/>
      <c r="AD177" s="159"/>
      <c r="AE177" s="159"/>
      <c r="AF177" s="159"/>
      <c r="AG177" s="159"/>
      <c r="AH177" s="159"/>
      <c r="AI177" s="159"/>
      <c r="AJ177" s="159"/>
      <c r="AK177" s="159"/>
      <c r="AL177" s="159"/>
      <c r="AM177" s="159"/>
      <c r="AN177" s="159"/>
      <c r="AO177" s="159"/>
      <c r="AP177" s="159"/>
      <c r="AQ177" s="159"/>
      <c r="AR177" s="159"/>
      <c r="AS177" s="159"/>
      <c r="AT177" s="159"/>
      <c r="AU177" s="159"/>
      <c r="AV177" s="159"/>
      <c r="AW177" s="159"/>
      <c r="AX177" s="159"/>
      <c r="AY177" s="159"/>
      <c r="AZ177" s="159"/>
      <c r="BA177" s="159"/>
      <c r="BB177" s="159"/>
      <c r="BC177" s="157"/>
      <c r="BD177" s="157"/>
      <c r="BE177" s="157"/>
      <c r="BF177" s="157"/>
      <c r="BG177" s="157"/>
      <c r="BH177" s="157"/>
      <c r="BI177" s="157"/>
      <c r="BJ177" s="157"/>
      <c r="BK177" s="157"/>
      <c r="BL177" s="157"/>
      <c r="BM177" s="157"/>
      <c r="BN177" s="157"/>
      <c r="BO177" s="157"/>
      <c r="BP177" s="157"/>
      <c r="BQ177" s="157"/>
      <c r="BR177" s="157"/>
      <c r="BS177" s="157"/>
      <c r="BT177" s="157"/>
      <c r="BU177" s="157"/>
      <c r="BV177" s="157"/>
      <c r="BW177" s="157"/>
      <c r="BX177" s="157"/>
      <c r="BY177" s="157"/>
    </row>
    <row r="178" spans="1:77" ht="9" customHeight="1">
      <c r="A178" s="159"/>
      <c r="B178" s="159"/>
      <c r="C178" s="159"/>
      <c r="D178" s="159"/>
      <c r="E178" s="159"/>
      <c r="F178" s="159"/>
      <c r="G178" s="159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  <c r="V178" s="159"/>
      <c r="W178" s="159"/>
      <c r="X178" s="159"/>
      <c r="Y178" s="159"/>
      <c r="Z178" s="159"/>
      <c r="AA178" s="159"/>
      <c r="AB178" s="159"/>
      <c r="AC178" s="159"/>
      <c r="AD178" s="159"/>
      <c r="AE178" s="159"/>
      <c r="AF178" s="159"/>
      <c r="AG178" s="159"/>
      <c r="AH178" s="159"/>
      <c r="AI178" s="159"/>
      <c r="AJ178" s="159"/>
      <c r="AK178" s="159"/>
      <c r="AL178" s="159"/>
      <c r="AM178" s="159"/>
      <c r="AN178" s="159"/>
      <c r="AO178" s="159"/>
      <c r="AP178" s="159"/>
      <c r="AQ178" s="159"/>
      <c r="AR178" s="159"/>
      <c r="AS178" s="159"/>
      <c r="AT178" s="159"/>
      <c r="AU178" s="159"/>
      <c r="AV178" s="159"/>
      <c r="AW178" s="159"/>
      <c r="AX178" s="159"/>
      <c r="AY178" s="159"/>
      <c r="AZ178" s="159"/>
      <c r="BA178" s="159"/>
      <c r="BB178" s="159"/>
      <c r="BC178" s="157"/>
      <c r="BD178" s="157"/>
      <c r="BE178" s="157"/>
      <c r="BF178" s="157"/>
      <c r="BG178" s="157"/>
      <c r="BH178" s="157"/>
      <c r="BI178" s="157"/>
      <c r="BJ178" s="157"/>
      <c r="BK178" s="157"/>
      <c r="BL178" s="157"/>
      <c r="BM178" s="157"/>
      <c r="BN178" s="157"/>
      <c r="BO178" s="157"/>
      <c r="BP178" s="157"/>
      <c r="BQ178" s="157"/>
      <c r="BR178" s="157"/>
      <c r="BS178" s="157"/>
      <c r="BT178" s="157"/>
      <c r="BU178" s="157"/>
      <c r="BV178" s="157"/>
      <c r="BW178" s="157"/>
      <c r="BX178" s="157"/>
      <c r="BY178" s="157"/>
    </row>
    <row r="179" spans="1:77" ht="9" customHeight="1">
      <c r="A179" s="159"/>
      <c r="B179" s="159"/>
      <c r="C179" s="159"/>
      <c r="D179" s="159"/>
      <c r="E179" s="159"/>
      <c r="F179" s="159"/>
      <c r="G179" s="159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  <c r="V179" s="159"/>
      <c r="W179" s="159"/>
      <c r="X179" s="159"/>
      <c r="Y179" s="159"/>
      <c r="Z179" s="159"/>
      <c r="AA179" s="159"/>
      <c r="AB179" s="159"/>
      <c r="AC179" s="159"/>
      <c r="AD179" s="159"/>
      <c r="AE179" s="159"/>
      <c r="AF179" s="159"/>
      <c r="AG179" s="159"/>
      <c r="AH179" s="159"/>
      <c r="AI179" s="159"/>
      <c r="AJ179" s="159"/>
      <c r="AK179" s="159"/>
      <c r="AL179" s="159"/>
      <c r="AM179" s="159"/>
      <c r="AN179" s="159"/>
      <c r="AO179" s="159"/>
      <c r="AP179" s="159"/>
      <c r="AQ179" s="159"/>
      <c r="AR179" s="159"/>
      <c r="AS179" s="159"/>
      <c r="AT179" s="159"/>
      <c r="AU179" s="159"/>
      <c r="AV179" s="159"/>
      <c r="AW179" s="159"/>
      <c r="AX179" s="159"/>
      <c r="AY179" s="159"/>
      <c r="AZ179" s="159"/>
      <c r="BA179" s="159"/>
      <c r="BB179" s="159"/>
      <c r="BC179" s="157"/>
      <c r="BD179" s="157"/>
      <c r="BE179" s="157"/>
      <c r="BF179" s="157"/>
      <c r="BG179" s="157"/>
      <c r="BH179" s="157"/>
      <c r="BI179" s="157"/>
      <c r="BJ179" s="157"/>
      <c r="BK179" s="157"/>
      <c r="BL179" s="157"/>
      <c r="BM179" s="157"/>
      <c r="BN179" s="157"/>
      <c r="BO179" s="157"/>
      <c r="BP179" s="157"/>
      <c r="BQ179" s="157"/>
      <c r="BR179" s="157"/>
      <c r="BS179" s="157"/>
      <c r="BT179" s="157"/>
      <c r="BU179" s="157"/>
      <c r="BV179" s="157"/>
      <c r="BW179" s="157"/>
      <c r="BX179" s="157"/>
      <c r="BY179" s="157"/>
    </row>
    <row r="180" spans="1:77" ht="9" customHeight="1">
      <c r="A180" s="159"/>
      <c r="B180" s="159"/>
      <c r="C180" s="159"/>
      <c r="D180" s="159"/>
      <c r="E180" s="159"/>
      <c r="F180" s="159"/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  <c r="V180" s="159"/>
      <c r="W180" s="159"/>
      <c r="X180" s="159"/>
      <c r="Y180" s="159"/>
      <c r="Z180" s="159"/>
      <c r="AA180" s="159"/>
      <c r="AB180" s="159"/>
      <c r="AC180" s="159"/>
      <c r="AD180" s="159"/>
      <c r="AE180" s="159"/>
      <c r="AF180" s="159"/>
      <c r="AG180" s="159"/>
      <c r="AH180" s="159"/>
      <c r="AI180" s="159"/>
      <c r="AJ180" s="159"/>
      <c r="AK180" s="159"/>
      <c r="AL180" s="159"/>
      <c r="AM180" s="159"/>
      <c r="AN180" s="159"/>
      <c r="AO180" s="159"/>
      <c r="AP180" s="159"/>
      <c r="AQ180" s="159"/>
      <c r="AR180" s="159"/>
      <c r="AS180" s="159"/>
      <c r="AT180" s="159"/>
      <c r="AU180" s="159"/>
      <c r="AV180" s="159"/>
      <c r="AW180" s="159"/>
      <c r="AX180" s="159"/>
      <c r="AY180" s="159"/>
      <c r="AZ180" s="159"/>
      <c r="BA180" s="159"/>
      <c r="BB180" s="159"/>
      <c r="BC180" s="157"/>
      <c r="BD180" s="157"/>
      <c r="BE180" s="157"/>
      <c r="BF180" s="157"/>
      <c r="BG180" s="157"/>
      <c r="BH180" s="157"/>
      <c r="BI180" s="157"/>
      <c r="BJ180" s="157"/>
      <c r="BK180" s="157"/>
      <c r="BL180" s="157"/>
      <c r="BM180" s="157"/>
      <c r="BN180" s="157"/>
      <c r="BO180" s="157"/>
      <c r="BP180" s="157"/>
      <c r="BQ180" s="157"/>
      <c r="BR180" s="157"/>
      <c r="BS180" s="157"/>
      <c r="BT180" s="157"/>
      <c r="BU180" s="157"/>
      <c r="BV180" s="157"/>
      <c r="BW180" s="157"/>
      <c r="BX180" s="157"/>
      <c r="BY180" s="157"/>
    </row>
    <row r="181" spans="1:77" ht="9" customHeight="1">
      <c r="A181" s="159"/>
      <c r="B181" s="159"/>
      <c r="C181" s="159"/>
      <c r="D181" s="159"/>
      <c r="E181" s="159"/>
      <c r="F181" s="159"/>
      <c r="G181" s="159"/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  <c r="V181" s="159"/>
      <c r="W181" s="159"/>
      <c r="X181" s="159"/>
      <c r="Y181" s="159"/>
      <c r="Z181" s="159"/>
      <c r="AA181" s="159"/>
      <c r="AB181" s="159"/>
      <c r="AC181" s="159"/>
      <c r="AD181" s="159"/>
      <c r="AE181" s="159"/>
      <c r="AF181" s="159"/>
      <c r="AG181" s="159"/>
      <c r="AH181" s="159"/>
      <c r="AI181" s="159"/>
      <c r="AJ181" s="159"/>
      <c r="AK181" s="159"/>
      <c r="AL181" s="159"/>
      <c r="AM181" s="159"/>
      <c r="AN181" s="159"/>
      <c r="AO181" s="159"/>
      <c r="AP181" s="159"/>
      <c r="AQ181" s="159"/>
      <c r="AR181" s="159"/>
      <c r="AS181" s="159"/>
      <c r="AT181" s="159"/>
      <c r="AU181" s="159"/>
      <c r="AV181" s="159"/>
      <c r="AW181" s="159"/>
      <c r="AX181" s="159"/>
      <c r="AY181" s="159"/>
      <c r="AZ181" s="159"/>
      <c r="BA181" s="159"/>
      <c r="BB181" s="159"/>
      <c r="BC181" s="157"/>
      <c r="BD181" s="157"/>
      <c r="BE181" s="157"/>
      <c r="BF181" s="157"/>
      <c r="BG181" s="157"/>
      <c r="BH181" s="157"/>
      <c r="BI181" s="157"/>
      <c r="BJ181" s="157"/>
      <c r="BK181" s="157"/>
      <c r="BL181" s="157"/>
      <c r="BM181" s="157"/>
      <c r="BN181" s="157"/>
      <c r="BO181" s="157"/>
      <c r="BP181" s="157"/>
      <c r="BQ181" s="157"/>
      <c r="BR181" s="157"/>
      <c r="BS181" s="157"/>
      <c r="BT181" s="157"/>
      <c r="BU181" s="157"/>
      <c r="BV181" s="157"/>
      <c r="BW181" s="157"/>
      <c r="BX181" s="157"/>
      <c r="BY181" s="157"/>
    </row>
    <row r="182" spans="1:77" ht="9" customHeight="1">
      <c r="A182" s="159"/>
      <c r="B182" s="159"/>
      <c r="C182" s="159"/>
      <c r="D182" s="159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  <c r="X182" s="159"/>
      <c r="Y182" s="159"/>
      <c r="Z182" s="159"/>
      <c r="AA182" s="159"/>
      <c r="AB182" s="159"/>
      <c r="AC182" s="159"/>
      <c r="AD182" s="159"/>
      <c r="AE182" s="159"/>
      <c r="AF182" s="159"/>
      <c r="AG182" s="159"/>
      <c r="AH182" s="159"/>
      <c r="AI182" s="159"/>
      <c r="AJ182" s="159"/>
      <c r="AK182" s="159"/>
      <c r="AL182" s="159"/>
      <c r="AM182" s="159"/>
      <c r="AN182" s="159"/>
      <c r="AO182" s="159"/>
      <c r="AP182" s="159"/>
      <c r="AQ182" s="159"/>
      <c r="AR182" s="159"/>
      <c r="AS182" s="159"/>
      <c r="AT182" s="159"/>
      <c r="AU182" s="159"/>
      <c r="AV182" s="159"/>
      <c r="AW182" s="159"/>
      <c r="AX182" s="159"/>
      <c r="AY182" s="159"/>
      <c r="AZ182" s="159"/>
      <c r="BA182" s="159"/>
      <c r="BB182" s="159"/>
      <c r="BC182" s="157"/>
      <c r="BD182" s="157"/>
      <c r="BE182" s="157"/>
      <c r="BF182" s="157"/>
      <c r="BG182" s="157"/>
      <c r="BH182" s="157"/>
      <c r="BI182" s="157"/>
      <c r="BJ182" s="157"/>
      <c r="BK182" s="157"/>
      <c r="BL182" s="157"/>
      <c r="BM182" s="157"/>
      <c r="BN182" s="157"/>
      <c r="BO182" s="157"/>
      <c r="BP182" s="157"/>
      <c r="BQ182" s="157"/>
      <c r="BR182" s="157"/>
      <c r="BS182" s="157"/>
      <c r="BT182" s="157"/>
      <c r="BU182" s="157"/>
      <c r="BV182" s="157"/>
      <c r="BW182" s="157"/>
      <c r="BX182" s="157"/>
      <c r="BY182" s="157"/>
    </row>
    <row r="183" spans="1:77" ht="9" customHeight="1">
      <c r="A183" s="159"/>
      <c r="B183" s="159"/>
      <c r="C183" s="159"/>
      <c r="D183" s="159"/>
      <c r="E183" s="159"/>
      <c r="F183" s="159"/>
      <c r="G183" s="159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  <c r="V183" s="159"/>
      <c r="W183" s="159"/>
      <c r="X183" s="159"/>
      <c r="Y183" s="159"/>
      <c r="Z183" s="159"/>
      <c r="AA183" s="159"/>
      <c r="AB183" s="159"/>
      <c r="AC183" s="159"/>
      <c r="AD183" s="159"/>
      <c r="AE183" s="159"/>
      <c r="AF183" s="159"/>
      <c r="AG183" s="159"/>
      <c r="AH183" s="159"/>
      <c r="AI183" s="159"/>
      <c r="AJ183" s="159"/>
      <c r="AK183" s="159"/>
      <c r="AL183" s="159"/>
      <c r="AM183" s="159"/>
      <c r="AN183" s="159"/>
      <c r="AO183" s="159"/>
      <c r="AP183" s="159"/>
      <c r="AQ183" s="159"/>
      <c r="AR183" s="159"/>
      <c r="AS183" s="159"/>
      <c r="AT183" s="159"/>
      <c r="AU183" s="159"/>
      <c r="AV183" s="159"/>
      <c r="AW183" s="159"/>
      <c r="AX183" s="159"/>
      <c r="AY183" s="159"/>
      <c r="AZ183" s="159"/>
      <c r="BA183" s="159"/>
      <c r="BB183" s="159"/>
      <c r="BC183" s="157"/>
      <c r="BD183" s="157"/>
      <c r="BE183" s="157"/>
      <c r="BF183" s="157"/>
      <c r="BG183" s="157"/>
      <c r="BH183" s="157"/>
      <c r="BI183" s="157"/>
      <c r="BJ183" s="157"/>
      <c r="BK183" s="157"/>
      <c r="BL183" s="157"/>
      <c r="BM183" s="157"/>
      <c r="BN183" s="157"/>
      <c r="BO183" s="157"/>
      <c r="BP183" s="157"/>
      <c r="BQ183" s="157"/>
      <c r="BR183" s="157"/>
      <c r="BS183" s="157"/>
      <c r="BT183" s="157"/>
      <c r="BU183" s="157"/>
      <c r="BV183" s="157"/>
      <c r="BW183" s="157"/>
      <c r="BX183" s="157"/>
      <c r="BY183" s="157"/>
    </row>
    <row r="184" spans="1:77" ht="9" customHeight="1">
      <c r="A184" s="159"/>
      <c r="B184" s="159"/>
      <c r="C184" s="159"/>
      <c r="D184" s="159"/>
      <c r="E184" s="159"/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  <c r="V184" s="159"/>
      <c r="W184" s="159"/>
      <c r="X184" s="159"/>
      <c r="Y184" s="159"/>
      <c r="Z184" s="159"/>
      <c r="AA184" s="159"/>
      <c r="AB184" s="159"/>
      <c r="AC184" s="159"/>
      <c r="AD184" s="159"/>
      <c r="AE184" s="159"/>
      <c r="AF184" s="159"/>
      <c r="AG184" s="159"/>
      <c r="AH184" s="159"/>
      <c r="AI184" s="159"/>
      <c r="AJ184" s="159"/>
      <c r="AK184" s="159"/>
      <c r="AL184" s="159"/>
      <c r="AM184" s="159"/>
      <c r="AN184" s="159"/>
      <c r="AO184" s="159"/>
      <c r="AP184" s="159"/>
      <c r="AQ184" s="159"/>
      <c r="AR184" s="159"/>
      <c r="AS184" s="159"/>
      <c r="AT184" s="159"/>
      <c r="AU184" s="159"/>
      <c r="AV184" s="159"/>
      <c r="AW184" s="159"/>
      <c r="AX184" s="159"/>
      <c r="AY184" s="159"/>
      <c r="AZ184" s="159"/>
      <c r="BA184" s="159"/>
      <c r="BB184" s="159"/>
      <c r="BC184" s="157"/>
      <c r="BD184" s="157"/>
      <c r="BE184" s="157"/>
      <c r="BF184" s="157"/>
      <c r="BG184" s="157"/>
      <c r="BH184" s="157"/>
      <c r="BI184" s="157"/>
      <c r="BJ184" s="157"/>
      <c r="BK184" s="157"/>
      <c r="BL184" s="157"/>
      <c r="BM184" s="157"/>
      <c r="BN184" s="157"/>
      <c r="BO184" s="157"/>
      <c r="BP184" s="157"/>
      <c r="BQ184" s="157"/>
      <c r="BR184" s="157"/>
      <c r="BS184" s="157"/>
      <c r="BT184" s="157"/>
      <c r="BU184" s="157"/>
      <c r="BV184" s="157"/>
      <c r="BW184" s="157"/>
      <c r="BX184" s="157"/>
      <c r="BY184" s="157"/>
    </row>
    <row r="185" spans="1:77" ht="9" customHeight="1">
      <c r="A185" s="159"/>
      <c r="B185" s="159"/>
      <c r="C185" s="159"/>
      <c r="D185" s="159"/>
      <c r="E185" s="159"/>
      <c r="F185" s="159"/>
      <c r="G185" s="159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  <c r="V185" s="159"/>
      <c r="W185" s="159"/>
      <c r="X185" s="159"/>
      <c r="Y185" s="159"/>
      <c r="Z185" s="159"/>
      <c r="AA185" s="159"/>
      <c r="AB185" s="159"/>
      <c r="AC185" s="159"/>
      <c r="AD185" s="159"/>
      <c r="AE185" s="159"/>
      <c r="AF185" s="159"/>
      <c r="AG185" s="159"/>
      <c r="AH185" s="159"/>
      <c r="AI185" s="159"/>
      <c r="AJ185" s="159"/>
      <c r="AK185" s="159"/>
      <c r="AL185" s="159"/>
      <c r="AM185" s="159"/>
      <c r="AN185" s="159"/>
      <c r="AO185" s="159"/>
      <c r="AP185" s="159"/>
      <c r="AQ185" s="159"/>
      <c r="AR185" s="159"/>
      <c r="AS185" s="159"/>
      <c r="AT185" s="159"/>
      <c r="AU185" s="159"/>
      <c r="AV185" s="159"/>
      <c r="AW185" s="159"/>
      <c r="AX185" s="159"/>
      <c r="AY185" s="159"/>
      <c r="AZ185" s="159"/>
      <c r="BA185" s="159"/>
      <c r="BB185" s="159"/>
      <c r="BC185" s="157"/>
      <c r="BD185" s="157"/>
      <c r="BE185" s="157"/>
      <c r="BF185" s="157"/>
      <c r="BG185" s="157"/>
      <c r="BH185" s="157"/>
      <c r="BI185" s="157"/>
      <c r="BJ185" s="157"/>
      <c r="BK185" s="157"/>
      <c r="BL185" s="157"/>
      <c r="BM185" s="157"/>
      <c r="BN185" s="157"/>
      <c r="BO185" s="157"/>
      <c r="BP185" s="157"/>
      <c r="BQ185" s="157"/>
      <c r="BR185" s="157"/>
      <c r="BS185" s="157"/>
      <c r="BT185" s="157"/>
      <c r="BU185" s="157"/>
      <c r="BV185" s="157"/>
      <c r="BW185" s="157"/>
      <c r="BX185" s="157"/>
      <c r="BY185" s="157"/>
    </row>
    <row r="186" spans="1:77" ht="9" customHeight="1">
      <c r="A186" s="159"/>
      <c r="B186" s="159"/>
      <c r="C186" s="159"/>
      <c r="D186" s="159"/>
      <c r="E186" s="159"/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  <c r="V186" s="159"/>
      <c r="W186" s="159"/>
      <c r="X186" s="159"/>
      <c r="Y186" s="159"/>
      <c r="Z186" s="159"/>
      <c r="AA186" s="159"/>
      <c r="AB186" s="159"/>
      <c r="AC186" s="159"/>
      <c r="AD186" s="159"/>
      <c r="AE186" s="159"/>
      <c r="AF186" s="159"/>
      <c r="AG186" s="159"/>
      <c r="AH186" s="159"/>
      <c r="AI186" s="159"/>
      <c r="AJ186" s="159"/>
      <c r="AK186" s="159"/>
      <c r="AL186" s="159"/>
      <c r="AM186" s="159"/>
      <c r="AN186" s="159"/>
      <c r="AO186" s="159"/>
      <c r="AP186" s="159"/>
      <c r="AQ186" s="159"/>
      <c r="AR186" s="159"/>
      <c r="AS186" s="159"/>
      <c r="AT186" s="159"/>
      <c r="AU186" s="159"/>
      <c r="AV186" s="159"/>
      <c r="AW186" s="159"/>
      <c r="AX186" s="159"/>
      <c r="AY186" s="159"/>
      <c r="AZ186" s="159"/>
      <c r="BA186" s="159"/>
      <c r="BB186" s="159"/>
      <c r="BC186" s="157"/>
      <c r="BD186" s="157"/>
      <c r="BE186" s="157"/>
      <c r="BF186" s="157"/>
      <c r="BG186" s="157"/>
      <c r="BH186" s="157"/>
      <c r="BI186" s="157"/>
      <c r="BJ186" s="157"/>
      <c r="BK186" s="157"/>
      <c r="BL186" s="157"/>
      <c r="BM186" s="157"/>
      <c r="BN186" s="157"/>
      <c r="BO186" s="157"/>
      <c r="BP186" s="157"/>
      <c r="BQ186" s="157"/>
      <c r="BR186" s="157"/>
      <c r="BS186" s="157"/>
      <c r="BT186" s="157"/>
      <c r="BU186" s="157"/>
      <c r="BV186" s="157"/>
      <c r="BW186" s="157"/>
      <c r="BX186" s="157"/>
      <c r="BY186" s="157"/>
    </row>
    <row r="187" spans="1:77" ht="9" customHeight="1">
      <c r="A187" s="159"/>
      <c r="B187" s="159"/>
      <c r="C187" s="159"/>
      <c r="D187" s="159"/>
      <c r="E187" s="159"/>
      <c r="F187" s="159"/>
      <c r="G187" s="159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  <c r="V187" s="159"/>
      <c r="W187" s="159"/>
      <c r="X187" s="159"/>
      <c r="Y187" s="159"/>
      <c r="Z187" s="159"/>
      <c r="AA187" s="159"/>
      <c r="AB187" s="159"/>
      <c r="AC187" s="159"/>
      <c r="AD187" s="159"/>
      <c r="AE187" s="159"/>
      <c r="AF187" s="159"/>
      <c r="AG187" s="159"/>
      <c r="AH187" s="159"/>
      <c r="AI187" s="159"/>
      <c r="AJ187" s="159"/>
      <c r="AK187" s="159"/>
      <c r="AL187" s="159"/>
      <c r="AM187" s="159"/>
      <c r="AN187" s="159"/>
      <c r="AO187" s="159"/>
      <c r="AP187" s="159"/>
      <c r="AQ187" s="159"/>
      <c r="AR187" s="159"/>
      <c r="AS187" s="159"/>
      <c r="AT187" s="159"/>
      <c r="AU187" s="159"/>
      <c r="AV187" s="159"/>
      <c r="AW187" s="159"/>
      <c r="AX187" s="159"/>
      <c r="AY187" s="159"/>
      <c r="AZ187" s="159"/>
      <c r="BA187" s="159"/>
      <c r="BB187" s="159"/>
      <c r="BC187" s="157"/>
      <c r="BD187" s="157"/>
      <c r="BE187" s="157"/>
      <c r="BF187" s="157"/>
      <c r="BG187" s="157"/>
      <c r="BH187" s="157"/>
      <c r="BI187" s="157"/>
      <c r="BJ187" s="157"/>
      <c r="BK187" s="157"/>
      <c r="BL187" s="157"/>
      <c r="BM187" s="157"/>
      <c r="BN187" s="157"/>
      <c r="BO187" s="157"/>
      <c r="BP187" s="157"/>
      <c r="BQ187" s="157"/>
      <c r="BR187" s="157"/>
      <c r="BS187" s="157"/>
      <c r="BT187" s="157"/>
      <c r="BU187" s="157"/>
      <c r="BV187" s="157"/>
      <c r="BW187" s="157"/>
      <c r="BX187" s="157"/>
      <c r="BY187" s="157"/>
    </row>
    <row r="188" spans="1:77" ht="9" customHeight="1">
      <c r="A188" s="159"/>
      <c r="B188" s="159"/>
      <c r="C188" s="159"/>
      <c r="D188" s="159"/>
      <c r="E188" s="159"/>
      <c r="F188" s="159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  <c r="V188" s="159"/>
      <c r="W188" s="159"/>
      <c r="X188" s="159"/>
      <c r="Y188" s="159"/>
      <c r="Z188" s="159"/>
      <c r="AA188" s="159"/>
      <c r="AB188" s="159"/>
      <c r="AC188" s="159"/>
      <c r="AD188" s="159"/>
      <c r="AE188" s="159"/>
      <c r="AF188" s="159"/>
      <c r="AG188" s="159"/>
      <c r="AH188" s="159"/>
      <c r="AI188" s="159"/>
      <c r="AJ188" s="159"/>
      <c r="AK188" s="159"/>
      <c r="AL188" s="159"/>
      <c r="AM188" s="159"/>
      <c r="AN188" s="159"/>
      <c r="AO188" s="159"/>
      <c r="AP188" s="159"/>
      <c r="AQ188" s="159"/>
      <c r="AR188" s="159"/>
      <c r="AS188" s="159"/>
      <c r="AT188" s="159"/>
      <c r="AU188" s="159"/>
      <c r="AV188" s="159"/>
      <c r="AW188" s="159"/>
      <c r="AX188" s="159"/>
      <c r="AY188" s="159"/>
      <c r="AZ188" s="159"/>
      <c r="BA188" s="159"/>
      <c r="BB188" s="159"/>
      <c r="BC188" s="157"/>
      <c r="BD188" s="157"/>
      <c r="BE188" s="157"/>
      <c r="BF188" s="157"/>
      <c r="BG188" s="157"/>
      <c r="BH188" s="157"/>
      <c r="BI188" s="157"/>
      <c r="BJ188" s="157"/>
      <c r="BK188" s="157"/>
      <c r="BL188" s="157"/>
      <c r="BM188" s="157"/>
      <c r="BN188" s="157"/>
      <c r="BO188" s="157"/>
      <c r="BP188" s="157"/>
      <c r="BQ188" s="157"/>
      <c r="BR188" s="157"/>
      <c r="BS188" s="157"/>
      <c r="BT188" s="157"/>
      <c r="BU188" s="157"/>
      <c r="BV188" s="157"/>
      <c r="BW188" s="157"/>
      <c r="BX188" s="157"/>
      <c r="BY188" s="157"/>
    </row>
    <row r="189" spans="1:77" ht="9" customHeight="1">
      <c r="A189" s="159"/>
      <c r="B189" s="159"/>
      <c r="C189" s="159"/>
      <c r="D189" s="159"/>
      <c r="E189" s="159"/>
      <c r="F189" s="159"/>
      <c r="G189" s="159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  <c r="V189" s="159"/>
      <c r="W189" s="159"/>
      <c r="X189" s="159"/>
      <c r="Y189" s="159"/>
      <c r="Z189" s="159"/>
      <c r="AA189" s="159"/>
      <c r="AB189" s="159"/>
      <c r="AC189" s="159"/>
      <c r="AD189" s="159"/>
      <c r="AE189" s="159"/>
      <c r="AF189" s="159"/>
      <c r="AG189" s="159"/>
      <c r="AH189" s="159"/>
      <c r="AI189" s="159"/>
      <c r="AJ189" s="159"/>
      <c r="AK189" s="159"/>
      <c r="AL189" s="159"/>
      <c r="AM189" s="159"/>
      <c r="AN189" s="159"/>
      <c r="AO189" s="159"/>
      <c r="AP189" s="159"/>
      <c r="AQ189" s="159"/>
      <c r="AR189" s="159"/>
      <c r="AS189" s="159"/>
      <c r="AT189" s="159"/>
      <c r="AU189" s="159"/>
      <c r="AV189" s="159"/>
      <c r="AW189" s="159"/>
      <c r="AX189" s="159"/>
      <c r="AY189" s="159"/>
      <c r="AZ189" s="159"/>
      <c r="BA189" s="159"/>
      <c r="BB189" s="159"/>
      <c r="BC189" s="157"/>
      <c r="BD189" s="157"/>
      <c r="BE189" s="157"/>
      <c r="BF189" s="157"/>
      <c r="BG189" s="157"/>
      <c r="BH189" s="157"/>
      <c r="BI189" s="157"/>
      <c r="BJ189" s="157"/>
      <c r="BK189" s="157"/>
      <c r="BL189" s="157"/>
      <c r="BM189" s="157"/>
      <c r="BN189" s="157"/>
      <c r="BO189" s="157"/>
      <c r="BP189" s="157"/>
      <c r="BQ189" s="157"/>
      <c r="BR189" s="157"/>
      <c r="BS189" s="157"/>
      <c r="BT189" s="157"/>
      <c r="BU189" s="157"/>
      <c r="BV189" s="157"/>
      <c r="BW189" s="157"/>
      <c r="BX189" s="157"/>
      <c r="BY189" s="157"/>
    </row>
    <row r="190" spans="1:77" ht="9" customHeight="1">
      <c r="A190" s="159"/>
      <c r="B190" s="159"/>
      <c r="C190" s="159"/>
      <c r="D190" s="159"/>
      <c r="E190" s="159"/>
      <c r="F190" s="159"/>
      <c r="G190" s="159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  <c r="V190" s="159"/>
      <c r="W190" s="159"/>
      <c r="X190" s="159"/>
      <c r="Y190" s="159"/>
      <c r="Z190" s="159"/>
      <c r="AA190" s="159"/>
      <c r="AB190" s="159"/>
      <c r="AC190" s="159"/>
      <c r="AD190" s="159"/>
      <c r="AE190" s="159"/>
      <c r="AF190" s="159"/>
      <c r="AG190" s="159"/>
      <c r="AH190" s="159"/>
      <c r="AI190" s="159"/>
      <c r="AJ190" s="159"/>
      <c r="AK190" s="159"/>
      <c r="AL190" s="159"/>
      <c r="AM190" s="159"/>
      <c r="AN190" s="159"/>
      <c r="AO190" s="159"/>
      <c r="AP190" s="159"/>
      <c r="AQ190" s="159"/>
      <c r="AR190" s="159"/>
      <c r="AS190" s="159"/>
      <c r="AT190" s="159"/>
      <c r="AU190" s="159"/>
      <c r="AV190" s="159"/>
      <c r="AW190" s="159"/>
      <c r="AX190" s="159"/>
      <c r="AY190" s="159"/>
      <c r="AZ190" s="159"/>
      <c r="BA190" s="159"/>
      <c r="BB190" s="159"/>
      <c r="BC190" s="157"/>
      <c r="BD190" s="157"/>
      <c r="BE190" s="157"/>
      <c r="BF190" s="157"/>
      <c r="BG190" s="157"/>
      <c r="BH190" s="157"/>
      <c r="BI190" s="157"/>
      <c r="BJ190" s="157"/>
      <c r="BK190" s="157"/>
      <c r="BL190" s="157"/>
      <c r="BM190" s="157"/>
      <c r="BN190" s="157"/>
      <c r="BO190" s="157"/>
      <c r="BP190" s="157"/>
      <c r="BQ190" s="157"/>
      <c r="BR190" s="157"/>
      <c r="BS190" s="157"/>
      <c r="BT190" s="157"/>
      <c r="BU190" s="157"/>
      <c r="BV190" s="157"/>
      <c r="BW190" s="157"/>
      <c r="BX190" s="157"/>
      <c r="BY190" s="157"/>
    </row>
    <row r="191" spans="1:77" ht="9" customHeight="1">
      <c r="A191" s="159"/>
      <c r="B191" s="159"/>
      <c r="C191" s="159"/>
      <c r="D191" s="159"/>
      <c r="E191" s="159"/>
      <c r="F191" s="159"/>
      <c r="G191" s="159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  <c r="T191" s="159"/>
      <c r="U191" s="159"/>
      <c r="V191" s="159"/>
      <c r="W191" s="159"/>
      <c r="X191" s="159"/>
      <c r="Y191" s="159"/>
      <c r="Z191" s="159"/>
      <c r="AA191" s="159"/>
      <c r="AB191" s="159"/>
      <c r="AC191" s="159"/>
      <c r="AD191" s="159"/>
      <c r="AE191" s="159"/>
      <c r="AF191" s="159"/>
      <c r="AG191" s="159"/>
      <c r="AH191" s="159"/>
      <c r="AI191" s="159"/>
      <c r="AJ191" s="159"/>
      <c r="AK191" s="159"/>
      <c r="AL191" s="159"/>
      <c r="AM191" s="159"/>
      <c r="AN191" s="159"/>
      <c r="AO191" s="159"/>
      <c r="AP191" s="159"/>
      <c r="AQ191" s="159"/>
      <c r="AR191" s="159"/>
      <c r="AS191" s="159"/>
      <c r="AT191" s="159"/>
      <c r="AU191" s="159"/>
      <c r="AV191" s="159"/>
      <c r="AW191" s="159"/>
      <c r="AX191" s="159"/>
      <c r="AY191" s="159"/>
      <c r="AZ191" s="159"/>
      <c r="BA191" s="159"/>
      <c r="BB191" s="159"/>
      <c r="BC191" s="157"/>
      <c r="BD191" s="157"/>
      <c r="BE191" s="157"/>
      <c r="BF191" s="157"/>
      <c r="BG191" s="157"/>
      <c r="BH191" s="157"/>
      <c r="BI191" s="157"/>
      <c r="BJ191" s="157"/>
      <c r="BK191" s="157"/>
      <c r="BL191" s="157"/>
      <c r="BM191" s="157"/>
      <c r="BN191" s="157"/>
      <c r="BO191" s="157"/>
      <c r="BP191" s="157"/>
      <c r="BQ191" s="157"/>
      <c r="BR191" s="157"/>
      <c r="BS191" s="157"/>
      <c r="BT191" s="157"/>
      <c r="BU191" s="157"/>
      <c r="BV191" s="157"/>
      <c r="BW191" s="157"/>
      <c r="BX191" s="157"/>
      <c r="BY191" s="157"/>
    </row>
    <row r="192" spans="1:77" ht="9" customHeight="1">
      <c r="A192" s="159"/>
      <c r="B192" s="159"/>
      <c r="C192" s="159"/>
      <c r="D192" s="159"/>
      <c r="E192" s="159"/>
      <c r="F192" s="159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  <c r="V192" s="159"/>
      <c r="W192" s="159"/>
      <c r="X192" s="159"/>
      <c r="Y192" s="159"/>
      <c r="Z192" s="159"/>
      <c r="AA192" s="159"/>
      <c r="AB192" s="159"/>
      <c r="AC192" s="159"/>
      <c r="AD192" s="159"/>
      <c r="AE192" s="159"/>
      <c r="AF192" s="159"/>
      <c r="AG192" s="159"/>
      <c r="AH192" s="159"/>
      <c r="AI192" s="159"/>
      <c r="AJ192" s="159"/>
      <c r="AK192" s="159"/>
      <c r="AL192" s="159"/>
      <c r="AM192" s="159"/>
      <c r="AN192" s="159"/>
      <c r="AO192" s="159"/>
      <c r="AP192" s="159"/>
      <c r="AQ192" s="159"/>
      <c r="AR192" s="159"/>
      <c r="AS192" s="159"/>
      <c r="AT192" s="159"/>
      <c r="AU192" s="159"/>
      <c r="AV192" s="159"/>
      <c r="AW192" s="159"/>
      <c r="AX192" s="159"/>
      <c r="AY192" s="159"/>
      <c r="AZ192" s="159"/>
      <c r="BA192" s="159"/>
      <c r="BB192" s="159"/>
      <c r="BC192" s="157"/>
      <c r="BD192" s="157"/>
      <c r="BE192" s="157"/>
      <c r="BF192" s="157"/>
      <c r="BG192" s="157"/>
      <c r="BH192" s="157"/>
      <c r="BI192" s="157"/>
      <c r="BJ192" s="157"/>
      <c r="BK192" s="157"/>
      <c r="BL192" s="157"/>
      <c r="BM192" s="157"/>
      <c r="BN192" s="157"/>
      <c r="BO192" s="157"/>
      <c r="BP192" s="157"/>
      <c r="BQ192" s="157"/>
      <c r="BR192" s="157"/>
      <c r="BS192" s="157"/>
      <c r="BT192" s="157"/>
      <c r="BU192" s="157"/>
      <c r="BV192" s="157"/>
      <c r="BW192" s="157"/>
      <c r="BX192" s="157"/>
      <c r="BY192" s="157"/>
    </row>
    <row r="193" spans="1:77" ht="9" customHeight="1">
      <c r="A193" s="159"/>
      <c r="B193" s="159"/>
      <c r="C193" s="159"/>
      <c r="D193" s="159"/>
      <c r="E193" s="159"/>
      <c r="F193" s="159"/>
      <c r="G193" s="159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  <c r="T193" s="159"/>
      <c r="U193" s="159"/>
      <c r="V193" s="159"/>
      <c r="W193" s="159"/>
      <c r="X193" s="159"/>
      <c r="Y193" s="159"/>
      <c r="Z193" s="159"/>
      <c r="AA193" s="159"/>
      <c r="AB193" s="159"/>
      <c r="AC193" s="159"/>
      <c r="AD193" s="159"/>
      <c r="AE193" s="159"/>
      <c r="AF193" s="159"/>
      <c r="AG193" s="159"/>
      <c r="AH193" s="159"/>
      <c r="AI193" s="159"/>
      <c r="AJ193" s="159"/>
      <c r="AK193" s="159"/>
      <c r="AL193" s="159"/>
      <c r="AM193" s="159"/>
      <c r="AN193" s="159"/>
      <c r="AO193" s="159"/>
      <c r="AP193" s="159"/>
      <c r="AQ193" s="159"/>
      <c r="AR193" s="159"/>
      <c r="AS193" s="159"/>
      <c r="AT193" s="159"/>
      <c r="AU193" s="159"/>
      <c r="AV193" s="159"/>
      <c r="AW193" s="159"/>
      <c r="AX193" s="159"/>
      <c r="AY193" s="159"/>
      <c r="AZ193" s="159"/>
      <c r="BA193" s="159"/>
      <c r="BB193" s="159"/>
      <c r="BC193" s="157"/>
      <c r="BD193" s="157"/>
      <c r="BE193" s="157"/>
      <c r="BF193" s="157"/>
      <c r="BG193" s="157"/>
      <c r="BH193" s="157"/>
      <c r="BI193" s="157"/>
      <c r="BJ193" s="157"/>
      <c r="BK193" s="157"/>
      <c r="BL193" s="157"/>
      <c r="BM193" s="157"/>
      <c r="BN193" s="157"/>
      <c r="BO193" s="157"/>
      <c r="BP193" s="157"/>
      <c r="BQ193" s="157"/>
      <c r="BR193" s="157"/>
      <c r="BS193" s="157"/>
      <c r="BT193" s="157"/>
      <c r="BU193" s="157"/>
      <c r="BV193" s="157"/>
      <c r="BW193" s="157"/>
      <c r="BX193" s="157"/>
      <c r="BY193" s="157"/>
    </row>
    <row r="194" spans="1:77" ht="9" customHeight="1">
      <c r="A194" s="159"/>
      <c r="B194" s="159"/>
      <c r="C194" s="159"/>
      <c r="D194" s="159"/>
      <c r="E194" s="159"/>
      <c r="F194" s="159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  <c r="V194" s="159"/>
      <c r="W194" s="159"/>
      <c r="X194" s="159"/>
      <c r="Y194" s="159"/>
      <c r="Z194" s="159"/>
      <c r="AA194" s="159"/>
      <c r="AB194" s="159"/>
      <c r="AC194" s="159"/>
      <c r="AD194" s="159"/>
      <c r="AE194" s="159"/>
      <c r="AF194" s="159"/>
      <c r="AG194" s="159"/>
      <c r="AH194" s="159"/>
      <c r="AI194" s="159"/>
      <c r="AJ194" s="159"/>
      <c r="AK194" s="159"/>
      <c r="AL194" s="159"/>
      <c r="AM194" s="159"/>
      <c r="AN194" s="159"/>
      <c r="AO194" s="159"/>
      <c r="AP194" s="159"/>
      <c r="AQ194" s="159"/>
      <c r="AR194" s="159"/>
      <c r="AS194" s="159"/>
      <c r="AT194" s="159"/>
      <c r="AU194" s="159"/>
      <c r="AV194" s="159"/>
      <c r="AW194" s="159"/>
      <c r="AX194" s="159"/>
      <c r="AY194" s="159"/>
      <c r="AZ194" s="159"/>
      <c r="BA194" s="159"/>
      <c r="BB194" s="159"/>
      <c r="BC194" s="157"/>
      <c r="BD194" s="157"/>
      <c r="BE194" s="157"/>
      <c r="BF194" s="157"/>
      <c r="BG194" s="157"/>
      <c r="BH194" s="157"/>
      <c r="BI194" s="157"/>
      <c r="BJ194" s="157"/>
      <c r="BK194" s="157"/>
      <c r="BL194" s="157"/>
      <c r="BM194" s="157"/>
      <c r="BN194" s="157"/>
      <c r="BO194" s="157"/>
      <c r="BP194" s="157"/>
      <c r="BQ194" s="157"/>
      <c r="BR194" s="157"/>
      <c r="BS194" s="157"/>
      <c r="BT194" s="157"/>
      <c r="BU194" s="157"/>
      <c r="BV194" s="157"/>
      <c r="BW194" s="157"/>
      <c r="BX194" s="157"/>
      <c r="BY194" s="157"/>
    </row>
    <row r="195" spans="1:77" ht="9" customHeight="1">
      <c r="A195" s="159"/>
      <c r="B195" s="159"/>
      <c r="C195" s="159"/>
      <c r="D195" s="159"/>
      <c r="E195" s="159"/>
      <c r="F195" s="159"/>
      <c r="G195" s="159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  <c r="V195" s="159"/>
      <c r="W195" s="159"/>
      <c r="X195" s="159"/>
      <c r="Y195" s="159"/>
      <c r="Z195" s="159"/>
      <c r="AA195" s="159"/>
      <c r="AB195" s="159"/>
      <c r="AC195" s="159"/>
      <c r="AD195" s="159"/>
      <c r="AE195" s="159"/>
      <c r="AF195" s="159"/>
      <c r="AG195" s="159"/>
      <c r="AH195" s="159"/>
      <c r="AI195" s="159"/>
      <c r="AJ195" s="159"/>
      <c r="AK195" s="159"/>
      <c r="AL195" s="159"/>
      <c r="AM195" s="159"/>
      <c r="AN195" s="159"/>
      <c r="AO195" s="159"/>
      <c r="AP195" s="159"/>
      <c r="AQ195" s="159"/>
      <c r="AR195" s="159"/>
      <c r="AS195" s="159"/>
      <c r="AT195" s="159"/>
      <c r="AU195" s="159"/>
      <c r="AV195" s="159"/>
      <c r="AW195" s="159"/>
      <c r="AX195" s="159"/>
      <c r="AY195" s="159"/>
      <c r="AZ195" s="159"/>
      <c r="BA195" s="159"/>
      <c r="BB195" s="159"/>
      <c r="BC195" s="157"/>
      <c r="BD195" s="157"/>
      <c r="BE195" s="157"/>
      <c r="BF195" s="157"/>
      <c r="BG195" s="157"/>
      <c r="BH195" s="157"/>
      <c r="BI195" s="157"/>
      <c r="BJ195" s="157"/>
      <c r="BK195" s="157"/>
      <c r="BL195" s="157"/>
      <c r="BM195" s="157"/>
      <c r="BN195" s="157"/>
      <c r="BO195" s="157"/>
      <c r="BP195" s="157"/>
      <c r="BQ195" s="157"/>
      <c r="BR195" s="157"/>
      <c r="BS195" s="157"/>
      <c r="BT195" s="157"/>
      <c r="BU195" s="157"/>
      <c r="BV195" s="157"/>
      <c r="BW195" s="157"/>
      <c r="BX195" s="157"/>
      <c r="BY195" s="157"/>
    </row>
    <row r="196" spans="1:77" ht="9" customHeight="1">
      <c r="A196" s="159"/>
      <c r="B196" s="159"/>
      <c r="C196" s="159"/>
      <c r="D196" s="159"/>
      <c r="E196" s="159"/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  <c r="V196" s="159"/>
      <c r="W196" s="159"/>
      <c r="X196" s="159"/>
      <c r="Y196" s="159"/>
      <c r="Z196" s="159"/>
      <c r="AA196" s="159"/>
      <c r="AB196" s="159"/>
      <c r="AC196" s="159"/>
      <c r="AD196" s="159"/>
      <c r="AE196" s="159"/>
      <c r="AF196" s="159"/>
      <c r="AG196" s="159"/>
      <c r="AH196" s="159"/>
      <c r="AI196" s="159"/>
      <c r="AJ196" s="159"/>
      <c r="AK196" s="159"/>
      <c r="AL196" s="159"/>
      <c r="AM196" s="159"/>
      <c r="AN196" s="159"/>
      <c r="AO196" s="159"/>
      <c r="AP196" s="159"/>
      <c r="AQ196" s="159"/>
      <c r="AR196" s="159"/>
      <c r="AS196" s="159"/>
      <c r="AT196" s="159"/>
      <c r="AU196" s="159"/>
      <c r="AV196" s="159"/>
      <c r="AW196" s="159"/>
      <c r="AX196" s="159"/>
      <c r="AY196" s="159"/>
      <c r="AZ196" s="159"/>
      <c r="BA196" s="159"/>
      <c r="BB196" s="159"/>
      <c r="BC196" s="157"/>
      <c r="BD196" s="157"/>
      <c r="BE196" s="157"/>
      <c r="BF196" s="157"/>
      <c r="BG196" s="157"/>
      <c r="BH196" s="157"/>
      <c r="BI196" s="157"/>
      <c r="BJ196" s="157"/>
      <c r="BK196" s="157"/>
      <c r="BL196" s="157"/>
      <c r="BM196" s="157"/>
      <c r="BN196" s="157"/>
      <c r="BO196" s="157"/>
      <c r="BP196" s="157"/>
      <c r="BQ196" s="157"/>
      <c r="BR196" s="157"/>
      <c r="BS196" s="157"/>
      <c r="BT196" s="157"/>
      <c r="BU196" s="157"/>
      <c r="BV196" s="157"/>
      <c r="BW196" s="157"/>
      <c r="BX196" s="157"/>
      <c r="BY196" s="157"/>
    </row>
    <row r="197" spans="1:77" ht="9" customHeight="1">
      <c r="A197" s="159"/>
      <c r="B197" s="159"/>
      <c r="C197" s="159"/>
      <c r="D197" s="159"/>
      <c r="E197" s="159"/>
      <c r="F197" s="159"/>
      <c r="G197" s="159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  <c r="V197" s="159"/>
      <c r="W197" s="159"/>
      <c r="X197" s="159"/>
      <c r="Y197" s="159"/>
      <c r="Z197" s="159"/>
      <c r="AA197" s="159"/>
      <c r="AB197" s="159"/>
      <c r="AC197" s="159"/>
      <c r="AD197" s="159"/>
      <c r="AE197" s="159"/>
      <c r="AF197" s="159"/>
      <c r="AG197" s="159"/>
      <c r="AH197" s="159"/>
      <c r="AI197" s="159"/>
      <c r="AJ197" s="159"/>
      <c r="AK197" s="159"/>
      <c r="AL197" s="159"/>
      <c r="AM197" s="159"/>
      <c r="AN197" s="159"/>
      <c r="AO197" s="159"/>
      <c r="AP197" s="159"/>
      <c r="AQ197" s="159"/>
      <c r="AR197" s="159"/>
      <c r="AS197" s="159"/>
      <c r="AT197" s="159"/>
      <c r="AU197" s="159"/>
      <c r="AV197" s="159"/>
      <c r="AW197" s="159"/>
      <c r="AX197" s="159"/>
      <c r="AY197" s="159"/>
      <c r="AZ197" s="159"/>
      <c r="BA197" s="159"/>
      <c r="BB197" s="159"/>
      <c r="BC197" s="157"/>
      <c r="BD197" s="157"/>
      <c r="BE197" s="157"/>
      <c r="BF197" s="157"/>
      <c r="BG197" s="157"/>
      <c r="BH197" s="157"/>
      <c r="BI197" s="157"/>
      <c r="BJ197" s="157"/>
      <c r="BK197" s="157"/>
      <c r="BL197" s="157"/>
      <c r="BM197" s="157"/>
      <c r="BN197" s="157"/>
      <c r="BO197" s="157"/>
      <c r="BP197" s="157"/>
      <c r="BQ197" s="157"/>
      <c r="BR197" s="157"/>
      <c r="BS197" s="157"/>
      <c r="BT197" s="157"/>
      <c r="BU197" s="157"/>
      <c r="BV197" s="157"/>
      <c r="BW197" s="157"/>
      <c r="BX197" s="157"/>
      <c r="BY197" s="157"/>
    </row>
    <row r="198" spans="1:77" ht="9" customHeight="1">
      <c r="A198" s="159"/>
      <c r="B198" s="159"/>
      <c r="C198" s="159"/>
      <c r="D198" s="159"/>
      <c r="E198" s="159"/>
      <c r="F198" s="159"/>
      <c r="G198" s="159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59"/>
      <c r="U198" s="159"/>
      <c r="V198" s="159"/>
      <c r="W198" s="159"/>
      <c r="X198" s="159"/>
      <c r="Y198" s="159"/>
      <c r="Z198" s="159"/>
      <c r="AA198" s="159"/>
      <c r="AB198" s="159"/>
      <c r="AC198" s="159"/>
      <c r="AD198" s="159"/>
      <c r="AE198" s="159"/>
      <c r="AF198" s="159"/>
      <c r="AG198" s="159"/>
      <c r="AH198" s="159"/>
      <c r="AI198" s="159"/>
      <c r="AJ198" s="159"/>
      <c r="AK198" s="159"/>
      <c r="AL198" s="159"/>
      <c r="AM198" s="159"/>
      <c r="AN198" s="159"/>
      <c r="AO198" s="159"/>
      <c r="AP198" s="159"/>
      <c r="AQ198" s="159"/>
      <c r="AR198" s="159"/>
      <c r="AS198" s="159"/>
      <c r="AT198" s="159"/>
      <c r="AU198" s="159"/>
      <c r="AV198" s="159"/>
      <c r="AW198" s="159"/>
      <c r="AX198" s="159"/>
      <c r="AY198" s="159"/>
      <c r="AZ198" s="159"/>
      <c r="BA198" s="159"/>
      <c r="BB198" s="159"/>
      <c r="BC198" s="157"/>
      <c r="BD198" s="157"/>
      <c r="BE198" s="157"/>
      <c r="BF198" s="157"/>
      <c r="BG198" s="157"/>
      <c r="BH198" s="157"/>
      <c r="BI198" s="157"/>
      <c r="BJ198" s="157"/>
      <c r="BK198" s="157"/>
      <c r="BL198" s="157"/>
      <c r="BM198" s="157"/>
      <c r="BN198" s="157"/>
      <c r="BO198" s="157"/>
      <c r="BP198" s="157"/>
      <c r="BQ198" s="157"/>
      <c r="BR198" s="157"/>
      <c r="BS198" s="157"/>
      <c r="BT198" s="157"/>
      <c r="BU198" s="157"/>
      <c r="BV198" s="157"/>
      <c r="BW198" s="157"/>
      <c r="BX198" s="157"/>
      <c r="BY198" s="157"/>
    </row>
    <row r="199" spans="1:77" ht="9" customHeight="1">
      <c r="A199" s="159"/>
      <c r="B199" s="159"/>
      <c r="C199" s="159"/>
      <c r="D199" s="159"/>
      <c r="E199" s="159"/>
      <c r="F199" s="159"/>
      <c r="G199" s="159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  <c r="V199" s="159"/>
      <c r="W199" s="159"/>
      <c r="X199" s="159"/>
      <c r="Y199" s="159"/>
      <c r="Z199" s="159"/>
      <c r="AA199" s="159"/>
      <c r="AB199" s="159"/>
      <c r="AC199" s="159"/>
      <c r="AD199" s="159"/>
      <c r="AE199" s="159"/>
      <c r="AF199" s="159"/>
      <c r="AG199" s="159"/>
      <c r="AH199" s="159"/>
      <c r="AI199" s="159"/>
      <c r="AJ199" s="159"/>
      <c r="AK199" s="159"/>
      <c r="AL199" s="159"/>
      <c r="AM199" s="159"/>
      <c r="AN199" s="159"/>
      <c r="AO199" s="159"/>
      <c r="AP199" s="159"/>
      <c r="AQ199" s="159"/>
      <c r="AR199" s="159"/>
      <c r="AS199" s="159"/>
      <c r="AT199" s="159"/>
      <c r="AU199" s="159"/>
      <c r="AV199" s="159"/>
      <c r="AW199" s="159"/>
      <c r="AX199" s="159"/>
      <c r="AY199" s="159"/>
      <c r="AZ199" s="159"/>
      <c r="BA199" s="159"/>
      <c r="BB199" s="159"/>
      <c r="BC199" s="157"/>
      <c r="BD199" s="157"/>
      <c r="BE199" s="157"/>
      <c r="BF199" s="157"/>
      <c r="BG199" s="157"/>
      <c r="BH199" s="157"/>
      <c r="BI199" s="157"/>
      <c r="BJ199" s="157"/>
      <c r="BK199" s="157"/>
      <c r="BL199" s="157"/>
      <c r="BM199" s="157"/>
      <c r="BN199" s="157"/>
      <c r="BO199" s="157"/>
      <c r="BP199" s="157"/>
      <c r="BQ199" s="157"/>
      <c r="BR199" s="157"/>
      <c r="BS199" s="157"/>
      <c r="BT199" s="157"/>
      <c r="BU199" s="157"/>
      <c r="BV199" s="157"/>
      <c r="BW199" s="157"/>
      <c r="BX199" s="157"/>
      <c r="BY199" s="157"/>
    </row>
    <row r="200" spans="1:77" ht="9" customHeight="1">
      <c r="A200" s="159"/>
      <c r="B200" s="159"/>
      <c r="C200" s="159"/>
      <c r="D200" s="159"/>
      <c r="E200" s="159"/>
      <c r="F200" s="159"/>
      <c r="G200" s="159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  <c r="V200" s="159"/>
      <c r="W200" s="159"/>
      <c r="X200" s="159"/>
      <c r="Y200" s="159"/>
      <c r="Z200" s="159"/>
      <c r="AA200" s="159"/>
      <c r="AB200" s="159"/>
      <c r="AC200" s="159"/>
      <c r="AD200" s="159"/>
      <c r="AE200" s="159"/>
      <c r="AF200" s="159"/>
      <c r="AG200" s="159"/>
      <c r="AH200" s="159"/>
      <c r="AI200" s="159"/>
      <c r="AJ200" s="159"/>
      <c r="AK200" s="159"/>
      <c r="AL200" s="159"/>
      <c r="AM200" s="159"/>
      <c r="AN200" s="159"/>
      <c r="AO200" s="159"/>
      <c r="AP200" s="159"/>
      <c r="AQ200" s="159"/>
      <c r="AR200" s="159"/>
      <c r="AS200" s="159"/>
      <c r="AT200" s="159"/>
      <c r="AU200" s="159"/>
      <c r="AV200" s="159"/>
      <c r="AW200" s="159"/>
      <c r="AX200" s="159"/>
      <c r="AY200" s="159"/>
      <c r="AZ200" s="159"/>
      <c r="BA200" s="159"/>
      <c r="BB200" s="159"/>
      <c r="BC200" s="157"/>
      <c r="BD200" s="157"/>
      <c r="BE200" s="157"/>
      <c r="BF200" s="157"/>
      <c r="BG200" s="157"/>
      <c r="BH200" s="157"/>
      <c r="BI200" s="157"/>
      <c r="BJ200" s="157"/>
      <c r="BK200" s="157"/>
      <c r="BL200" s="157"/>
      <c r="BM200" s="157"/>
      <c r="BN200" s="157"/>
      <c r="BO200" s="157"/>
      <c r="BP200" s="157"/>
      <c r="BQ200" s="157"/>
      <c r="BR200" s="157"/>
      <c r="BS200" s="157"/>
      <c r="BT200" s="157"/>
      <c r="BU200" s="157"/>
      <c r="BV200" s="157"/>
      <c r="BW200" s="157"/>
      <c r="BX200" s="157"/>
      <c r="BY200" s="157"/>
    </row>
  </sheetData>
  <sheetProtection/>
  <mergeCells count="182">
    <mergeCell ref="AM104:AQ105"/>
    <mergeCell ref="AR104:BA105"/>
    <mergeCell ref="B107:G108"/>
    <mergeCell ref="H107:L108"/>
    <mergeCell ref="M107:AL108"/>
    <mergeCell ref="AM107:AQ108"/>
    <mergeCell ref="AR107:BA108"/>
    <mergeCell ref="AR100:BA101"/>
    <mergeCell ref="H102:L103"/>
    <mergeCell ref="M102:AL103"/>
    <mergeCell ref="AM102:AQ103"/>
    <mergeCell ref="AR102:BA103"/>
    <mergeCell ref="AM100:AQ101"/>
    <mergeCell ref="B87:G94"/>
    <mergeCell ref="B96:G105"/>
    <mergeCell ref="H96:L97"/>
    <mergeCell ref="M96:AL97"/>
    <mergeCell ref="H98:L99"/>
    <mergeCell ref="M98:AL99"/>
    <mergeCell ref="H100:L101"/>
    <mergeCell ref="M100:AL101"/>
    <mergeCell ref="H104:L105"/>
    <mergeCell ref="M104:AL105"/>
    <mergeCell ref="AM72:AQ73"/>
    <mergeCell ref="AR72:BA73"/>
    <mergeCell ref="H74:L75"/>
    <mergeCell ref="AR79:BA80"/>
    <mergeCell ref="H79:L80"/>
    <mergeCell ref="AR74:BA75"/>
    <mergeCell ref="B41:G45"/>
    <mergeCell ref="H44:L45"/>
    <mergeCell ref="M44:AL45"/>
    <mergeCell ref="AM44:AQ45"/>
    <mergeCell ref="H61:L62"/>
    <mergeCell ref="M61:AL62"/>
    <mergeCell ref="AM61:AQ62"/>
    <mergeCell ref="AM35:AQ36"/>
    <mergeCell ref="B48:G57"/>
    <mergeCell ref="AR52:BA53"/>
    <mergeCell ref="H56:L57"/>
    <mergeCell ref="M56:AL57"/>
    <mergeCell ref="H48:L49"/>
    <mergeCell ref="M48:AL49"/>
    <mergeCell ref="AM50:AQ51"/>
    <mergeCell ref="AR50:BA51"/>
    <mergeCell ref="H50:L51"/>
    <mergeCell ref="H91:L92"/>
    <mergeCell ref="B24:G27"/>
    <mergeCell ref="B15:G22"/>
    <mergeCell ref="H19:L20"/>
    <mergeCell ref="M19:AL20"/>
    <mergeCell ref="H24:L25"/>
    <mergeCell ref="M24:AL25"/>
    <mergeCell ref="M15:AL16"/>
    <mergeCell ref="B29:G38"/>
    <mergeCell ref="H29:L30"/>
    <mergeCell ref="M91:AL92"/>
    <mergeCell ref="AM91:AQ92"/>
    <mergeCell ref="AM19:AQ20"/>
    <mergeCell ref="AR19:BA20"/>
    <mergeCell ref="H21:L22"/>
    <mergeCell ref="AM96:AQ97"/>
    <mergeCell ref="AR96:BA97"/>
    <mergeCell ref="AR91:BA92"/>
    <mergeCell ref="H93:L94"/>
    <mergeCell ref="M93:AL94"/>
    <mergeCell ref="M21:AL22"/>
    <mergeCell ref="AM21:AQ22"/>
    <mergeCell ref="AR21:BA22"/>
    <mergeCell ref="AM48:AQ49"/>
    <mergeCell ref="AR48:BA49"/>
    <mergeCell ref="M50:AL51"/>
    <mergeCell ref="M29:AL30"/>
    <mergeCell ref="AM29:AQ30"/>
    <mergeCell ref="M31:AL32"/>
    <mergeCell ref="AM31:AQ32"/>
    <mergeCell ref="AR89:BA90"/>
    <mergeCell ref="AR93:BA94"/>
    <mergeCell ref="AM81:AQ82"/>
    <mergeCell ref="AR81:BA82"/>
    <mergeCell ref="AR87:BA88"/>
    <mergeCell ref="AM98:AQ99"/>
    <mergeCell ref="AR98:BA99"/>
    <mergeCell ref="AM93:AQ94"/>
    <mergeCell ref="H87:L88"/>
    <mergeCell ref="M87:AL88"/>
    <mergeCell ref="AM87:AQ88"/>
    <mergeCell ref="AM83:AQ84"/>
    <mergeCell ref="H89:L90"/>
    <mergeCell ref="M89:AL90"/>
    <mergeCell ref="AM89:AQ90"/>
    <mergeCell ref="AR83:BA84"/>
    <mergeCell ref="H77:L78"/>
    <mergeCell ref="M77:AL78"/>
    <mergeCell ref="AM77:AQ78"/>
    <mergeCell ref="AR77:BA78"/>
    <mergeCell ref="H81:L82"/>
    <mergeCell ref="H83:L84"/>
    <mergeCell ref="M83:AL84"/>
    <mergeCell ref="B77:G84"/>
    <mergeCell ref="M79:AL80"/>
    <mergeCell ref="AM79:AQ80"/>
    <mergeCell ref="M74:AL75"/>
    <mergeCell ref="AM74:AQ75"/>
    <mergeCell ref="B59:G64"/>
    <mergeCell ref="H59:L60"/>
    <mergeCell ref="B66:G75"/>
    <mergeCell ref="AM66:AQ67"/>
    <mergeCell ref="H63:L64"/>
    <mergeCell ref="M68:AL69"/>
    <mergeCell ref="H72:L73"/>
    <mergeCell ref="M72:AL73"/>
    <mergeCell ref="H66:L67"/>
    <mergeCell ref="M66:AL67"/>
    <mergeCell ref="AR61:BA62"/>
    <mergeCell ref="AR63:BA64"/>
    <mergeCell ref="AR66:BA67"/>
    <mergeCell ref="M63:AL64"/>
    <mergeCell ref="AM63:AQ64"/>
    <mergeCell ref="M81:AL82"/>
    <mergeCell ref="H68:L69"/>
    <mergeCell ref="AR59:BA60"/>
    <mergeCell ref="M52:AL53"/>
    <mergeCell ref="AM52:AQ53"/>
    <mergeCell ref="H54:L55"/>
    <mergeCell ref="M54:AL55"/>
    <mergeCell ref="AM54:AQ55"/>
    <mergeCell ref="H52:L53"/>
    <mergeCell ref="AR54:BA55"/>
    <mergeCell ref="M59:AL60"/>
    <mergeCell ref="AM59:AQ60"/>
    <mergeCell ref="AR44:BA45"/>
    <mergeCell ref="H37:L38"/>
    <mergeCell ref="M37:AL38"/>
    <mergeCell ref="AM37:AQ38"/>
    <mergeCell ref="AR37:BA38"/>
    <mergeCell ref="AR35:BA36"/>
    <mergeCell ref="H35:L36"/>
    <mergeCell ref="M26:AL27"/>
    <mergeCell ref="AM26:AQ27"/>
    <mergeCell ref="AR26:BA27"/>
    <mergeCell ref="AR29:BA30"/>
    <mergeCell ref="AR31:BA32"/>
    <mergeCell ref="H31:L32"/>
    <mergeCell ref="H33:L34"/>
    <mergeCell ref="M35:AL36"/>
    <mergeCell ref="AM24:AQ25"/>
    <mergeCell ref="H26:L27"/>
    <mergeCell ref="AR24:BA25"/>
    <mergeCell ref="AR33:BA34"/>
    <mergeCell ref="M33:AL34"/>
    <mergeCell ref="AM33:AQ34"/>
    <mergeCell ref="AM15:AQ16"/>
    <mergeCell ref="AR15:BA16"/>
    <mergeCell ref="H17:L18"/>
    <mergeCell ref="M17:AL18"/>
    <mergeCell ref="AM17:AQ18"/>
    <mergeCell ref="AR17:BA18"/>
    <mergeCell ref="H15:L16"/>
    <mergeCell ref="B9:G9"/>
    <mergeCell ref="H9:L9"/>
    <mergeCell ref="M9:AI9"/>
    <mergeCell ref="AR10:BA11"/>
    <mergeCell ref="B10:G11"/>
    <mergeCell ref="AR9:BA9"/>
    <mergeCell ref="H10:L11"/>
    <mergeCell ref="M10:AL11"/>
    <mergeCell ref="AM10:AQ11"/>
    <mergeCell ref="B7:J7"/>
    <mergeCell ref="K7:N7"/>
    <mergeCell ref="R7:BA7"/>
    <mergeCell ref="B8:G8"/>
    <mergeCell ref="H8:L8"/>
    <mergeCell ref="M8:AL8"/>
    <mergeCell ref="AM8:AQ8"/>
    <mergeCell ref="AR8:BA8"/>
    <mergeCell ref="A5:BA5"/>
    <mergeCell ref="A6:BA6"/>
    <mergeCell ref="A1:BB1"/>
    <mergeCell ref="A2:BA2"/>
    <mergeCell ref="A3:BA3"/>
    <mergeCell ref="A4:BA4"/>
  </mergeCells>
  <printOptions/>
  <pageMargins left="0.3937007874015748" right="0.3937007874015748" top="0.3937007874015748" bottom="0.3937007874015748" header="0" footer="0"/>
  <pageSetup horizontalDpi="300" verticalDpi="3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20.7109375" style="198" customWidth="1"/>
    <col min="2" max="2" width="6.7109375" style="198" customWidth="1"/>
    <col min="3" max="3" width="10.7109375" style="198" customWidth="1"/>
    <col min="4" max="4" width="6.7109375" style="198" customWidth="1"/>
    <col min="5" max="5" width="10.7109375" style="198" customWidth="1"/>
    <col min="6" max="6" width="6.7109375" style="198" customWidth="1"/>
    <col min="7" max="7" width="10.7109375" style="198" customWidth="1"/>
    <col min="8" max="8" width="6.7109375" style="198" customWidth="1"/>
    <col min="9" max="9" width="10.7109375" style="198" customWidth="1"/>
    <col min="10" max="10" width="6.7109375" style="198" customWidth="1"/>
    <col min="11" max="11" width="10.7109375" style="198" customWidth="1"/>
    <col min="12" max="12" width="6.7109375" style="198" customWidth="1"/>
    <col min="13" max="13" width="20.7109375" style="198" customWidth="1"/>
    <col min="14" max="14" width="6.7109375" style="198" customWidth="1"/>
    <col min="15" max="16384" width="9.140625" style="198" customWidth="1"/>
  </cols>
  <sheetData>
    <row r="1" spans="1:14" ht="25.5">
      <c r="A1" s="196" t="s">
        <v>165</v>
      </c>
      <c r="B1" s="197"/>
      <c r="C1" s="197"/>
      <c r="D1" s="197"/>
      <c r="E1" s="197"/>
      <c r="F1" s="197"/>
      <c r="G1" s="206" t="str">
        <f>'2011'!A1</f>
        <v>    68º SP Grupo Escoteiro Guaianazes - SBCampo/SP</v>
      </c>
      <c r="H1" s="197"/>
      <c r="I1" s="197"/>
      <c r="J1" s="197"/>
      <c r="K1" s="197"/>
      <c r="L1" s="197"/>
      <c r="M1" s="197"/>
      <c r="N1" s="197"/>
    </row>
    <row r="2" spans="1:14" ht="13.5" thickBot="1">
      <c r="A2" s="199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199"/>
    </row>
    <row r="3" spans="1:14" ht="30" customHeight="1" thickBot="1">
      <c r="A3" s="270" t="s">
        <v>166</v>
      </c>
      <c r="B3" s="270"/>
      <c r="C3" s="271" t="s">
        <v>167</v>
      </c>
      <c r="D3" s="271"/>
      <c r="E3" s="271" t="s">
        <v>168</v>
      </c>
      <c r="F3" s="271"/>
      <c r="G3" s="271" t="s">
        <v>169</v>
      </c>
      <c r="H3" s="271"/>
      <c r="I3" s="271" t="s">
        <v>170</v>
      </c>
      <c r="J3" s="271"/>
      <c r="K3" s="271" t="s">
        <v>171</v>
      </c>
      <c r="L3" s="271"/>
      <c r="M3" s="270" t="s">
        <v>172</v>
      </c>
      <c r="N3" s="270"/>
    </row>
    <row r="4" spans="1:14" ht="33" customHeight="1">
      <c r="A4" s="201" t="s">
        <v>173</v>
      </c>
      <c r="B4" s="202">
        <v>0</v>
      </c>
      <c r="C4" s="203" t="s">
        <v>173</v>
      </c>
      <c r="D4" s="204">
        <v>0</v>
      </c>
      <c r="E4" s="203" t="s">
        <v>173</v>
      </c>
      <c r="F4" s="204">
        <v>0</v>
      </c>
      <c r="G4" s="203" t="s">
        <v>173</v>
      </c>
      <c r="H4" s="204">
        <v>0</v>
      </c>
      <c r="I4" s="203" t="s">
        <v>173</v>
      </c>
      <c r="J4" s="204">
        <v>0</v>
      </c>
      <c r="K4" s="203" t="s">
        <v>173</v>
      </c>
      <c r="L4" s="204">
        <v>0</v>
      </c>
      <c r="M4" s="201" t="s">
        <v>174</v>
      </c>
      <c r="N4" s="202">
        <v>40544</v>
      </c>
    </row>
    <row r="5" spans="1:14" ht="54" customHeight="1" thickBot="1">
      <c r="A5" s="272"/>
      <c r="B5" s="273"/>
      <c r="C5" s="274"/>
      <c r="D5" s="275"/>
      <c r="E5" s="274"/>
      <c r="F5" s="275"/>
      <c r="G5" s="274"/>
      <c r="H5" s="275"/>
      <c r="I5" s="274"/>
      <c r="J5" s="275"/>
      <c r="K5" s="274"/>
      <c r="L5" s="275"/>
      <c r="M5" s="272" t="str">
        <f>CONCATENATE("  G: ",'2011'!I3,"  L: ",'2011'!J3,"  E: ",'2011'!K3,"  S: ",'2011'!L3,"  P: ",'2011'!M3)</f>
        <v>  G:   L:   E:   S:   P: </v>
      </c>
      <c r="N5" s="273"/>
    </row>
    <row r="6" spans="1:14" ht="33" customHeight="1">
      <c r="A6" s="201" t="s">
        <v>173</v>
      </c>
      <c r="B6" s="202">
        <v>40545</v>
      </c>
      <c r="C6" s="205"/>
      <c r="D6" s="204">
        <v>40546</v>
      </c>
      <c r="E6" s="203" t="s">
        <v>173</v>
      </c>
      <c r="F6" s="204">
        <v>40547</v>
      </c>
      <c r="G6" s="203" t="s">
        <v>173</v>
      </c>
      <c r="H6" s="204">
        <v>40548</v>
      </c>
      <c r="I6" s="203" t="s">
        <v>173</v>
      </c>
      <c r="J6" s="204">
        <v>40549</v>
      </c>
      <c r="K6" s="203" t="s">
        <v>173</v>
      </c>
      <c r="L6" s="204">
        <v>40550</v>
      </c>
      <c r="M6" s="201" t="s">
        <v>175</v>
      </c>
      <c r="N6" s="202">
        <v>40551</v>
      </c>
    </row>
    <row r="7" spans="1:14" ht="54" customHeight="1" thickBot="1">
      <c r="A7" s="272"/>
      <c r="B7" s="273"/>
      <c r="C7" s="274" t="str">
        <f>'2011'!N3</f>
        <v>3-6[N] 11ºForum Mundial (Blumenau/SC)</v>
      </c>
      <c r="D7" s="275"/>
      <c r="E7" s="274"/>
      <c r="F7" s="275"/>
      <c r="G7" s="274"/>
      <c r="H7" s="275"/>
      <c r="I7" s="274"/>
      <c r="J7" s="275"/>
      <c r="K7" s="274"/>
      <c r="L7" s="275"/>
      <c r="M7" s="272" t="str">
        <f>CONCATENATE("  G: ",'2011'!I4,"  L: ",'2011'!J4,"  E: ",'2011'!K4,"  S: ",'2011'!L4,"  P: ",'2011'!M4)</f>
        <v>  G:   L:   E:   S:   P: </v>
      </c>
      <c r="N7" s="273"/>
    </row>
    <row r="8" spans="1:14" ht="33" customHeight="1">
      <c r="A8" s="201" t="s">
        <v>173</v>
      </c>
      <c r="B8" s="202">
        <v>40552</v>
      </c>
      <c r="C8" s="203" t="s">
        <v>173</v>
      </c>
      <c r="D8" s="204">
        <v>40553</v>
      </c>
      <c r="E8" s="203" t="s">
        <v>173</v>
      </c>
      <c r="F8" s="204">
        <v>40554</v>
      </c>
      <c r="G8" s="203" t="s">
        <v>173</v>
      </c>
      <c r="H8" s="204">
        <v>40555</v>
      </c>
      <c r="I8" s="203" t="s">
        <v>173</v>
      </c>
      <c r="J8" s="204">
        <v>40556</v>
      </c>
      <c r="K8" s="203" t="s">
        <v>173</v>
      </c>
      <c r="L8" s="204">
        <v>40557</v>
      </c>
      <c r="M8" s="201">
        <f>IF('2011'!N5&gt;"",'2011'!N5,"")</f>
      </c>
      <c r="N8" s="202">
        <v>40558</v>
      </c>
    </row>
    <row r="9" spans="1:14" ht="54" customHeight="1" thickBot="1">
      <c r="A9" s="272"/>
      <c r="B9" s="273"/>
      <c r="C9" s="274" t="str">
        <f>'2011'!N4</f>
        <v>10-14[N] 39º Conferencia Mundial (Curitiba/PR)</v>
      </c>
      <c r="D9" s="275"/>
      <c r="E9" s="274" t="str">
        <f>'2011'!N4</f>
        <v>10-14[N] 39º Conferencia Mundial (Curitiba/PR)</v>
      </c>
      <c r="F9" s="275"/>
      <c r="G9" s="274" t="str">
        <f>'2011'!N4</f>
        <v>10-14[N] 39º Conferencia Mundial (Curitiba/PR)</v>
      </c>
      <c r="H9" s="275"/>
      <c r="I9" s="274" t="str">
        <f>'2011'!N4</f>
        <v>10-14[N] 39º Conferencia Mundial (Curitiba/PR)</v>
      </c>
      <c r="J9" s="275"/>
      <c r="K9" s="274" t="str">
        <f>'2011'!N4</f>
        <v>10-14[N] 39º Conferencia Mundial (Curitiba/PR)</v>
      </c>
      <c r="L9" s="275"/>
      <c r="M9" s="272" t="str">
        <f>CONCATENATE("  G: ",'2011'!I5,"  L: ",'2011'!J5,"  E: ",'2011'!K5,"  S: ",'2011'!L5,"  P: ",'2011'!M5)</f>
        <v>  G:   L:   E:   S:   P: </v>
      </c>
      <c r="N9" s="273"/>
    </row>
    <row r="10" spans="1:14" ht="33" customHeight="1">
      <c r="A10" s="201" t="s">
        <v>173</v>
      </c>
      <c r="B10" s="202">
        <v>40559</v>
      </c>
      <c r="C10" s="203" t="s">
        <v>173</v>
      </c>
      <c r="D10" s="204">
        <v>40560</v>
      </c>
      <c r="E10" s="203" t="s">
        <v>173</v>
      </c>
      <c r="F10" s="204">
        <v>40561</v>
      </c>
      <c r="G10" s="203" t="s">
        <v>173</v>
      </c>
      <c r="H10" s="204">
        <v>40562</v>
      </c>
      <c r="I10" s="203" t="s">
        <v>173</v>
      </c>
      <c r="J10" s="204">
        <v>40563</v>
      </c>
      <c r="K10" s="203" t="s">
        <v>173</v>
      </c>
      <c r="L10" s="204">
        <v>40564</v>
      </c>
      <c r="M10" s="201" t="str">
        <f>IF('2011'!N6&gt;"",'2011'!N6,"")</f>
        <v>21[N] Inscrições para Jamboree Mundial</v>
      </c>
      <c r="N10" s="202">
        <v>40565</v>
      </c>
    </row>
    <row r="11" spans="1:14" ht="54" customHeight="1" thickBot="1">
      <c r="A11" s="272"/>
      <c r="B11" s="273"/>
      <c r="C11" s="274"/>
      <c r="D11" s="275"/>
      <c r="E11" s="274"/>
      <c r="F11" s="275"/>
      <c r="G11" s="274"/>
      <c r="H11" s="275"/>
      <c r="I11" s="274"/>
      <c r="J11" s="275"/>
      <c r="K11" s="274" t="str">
        <f>'2011'!N6</f>
        <v>21[N] Inscrições para Jamboree Mundial</v>
      </c>
      <c r="L11" s="275"/>
      <c r="M11" s="272" t="str">
        <f>CONCATENATE("  G: ",'2011'!I6,"  L: ",'2011'!J6,"  E: ",'2011'!K6,"  S: ",'2011'!L6,"  P: ",'2011'!M6)</f>
        <v>  G:   L:   E:   S:   P: </v>
      </c>
      <c r="N11" s="273"/>
    </row>
    <row r="12" spans="1:14" ht="33" customHeight="1">
      <c r="A12" s="201" t="s">
        <v>173</v>
      </c>
      <c r="B12" s="202">
        <v>40566</v>
      </c>
      <c r="C12" s="203" t="s">
        <v>173</v>
      </c>
      <c r="D12" s="204">
        <v>40567</v>
      </c>
      <c r="E12" s="203" t="s">
        <v>173</v>
      </c>
      <c r="F12" s="204">
        <v>40568</v>
      </c>
      <c r="G12" s="203" t="s">
        <v>173</v>
      </c>
      <c r="H12" s="204">
        <v>40569</v>
      </c>
      <c r="I12" s="203" t="s">
        <v>173</v>
      </c>
      <c r="J12" s="204">
        <v>40570</v>
      </c>
      <c r="K12" s="203" t="s">
        <v>173</v>
      </c>
      <c r="L12" s="204">
        <v>40571</v>
      </c>
      <c r="M12" s="201">
        <f>IF('2011'!N7&gt;"",'2011'!N7,"")</f>
      </c>
      <c r="N12" s="202">
        <v>40572</v>
      </c>
    </row>
    <row r="13" spans="1:14" ht="54" customHeight="1" thickBot="1">
      <c r="A13" s="272"/>
      <c r="B13" s="273"/>
      <c r="C13" s="274"/>
      <c r="D13" s="275"/>
      <c r="E13" s="274"/>
      <c r="F13" s="275"/>
      <c r="G13" s="274"/>
      <c r="H13" s="275"/>
      <c r="I13" s="274"/>
      <c r="J13" s="275"/>
      <c r="K13" s="274"/>
      <c r="L13" s="275"/>
      <c r="M13" s="272" t="str">
        <f>CONCATENATE("  G: ",'2011'!I7,"  L: ",'2011'!J7,"  E: ",'2011'!K7,"  S: ",'2011'!L7,"  P: ",'2011'!M7)</f>
        <v>  G:   L:   E:   S:   P: </v>
      </c>
      <c r="N13" s="273"/>
    </row>
    <row r="14" spans="1:14" ht="22.5" customHeight="1">
      <c r="A14" s="201" t="s">
        <v>173</v>
      </c>
      <c r="B14" s="202">
        <v>40573</v>
      </c>
      <c r="C14" s="203" t="s">
        <v>173</v>
      </c>
      <c r="D14" s="204">
        <v>40574</v>
      </c>
      <c r="E14" s="203" t="s">
        <v>173</v>
      </c>
      <c r="F14" s="204">
        <v>0</v>
      </c>
      <c r="G14" s="203" t="s">
        <v>173</v>
      </c>
      <c r="H14" s="204">
        <v>0</v>
      </c>
      <c r="I14" s="203" t="s">
        <v>173</v>
      </c>
      <c r="J14" s="204">
        <v>0</v>
      </c>
      <c r="K14" s="203" t="s">
        <v>173</v>
      </c>
      <c r="L14" s="204">
        <v>0</v>
      </c>
      <c r="M14" s="201" t="s">
        <v>173</v>
      </c>
      <c r="N14" s="202">
        <v>0</v>
      </c>
    </row>
    <row r="15" spans="1:14" ht="54" customHeight="1" thickBot="1">
      <c r="A15" s="272"/>
      <c r="B15" s="273"/>
      <c r="C15" s="274"/>
      <c r="D15" s="275"/>
      <c r="E15" s="274"/>
      <c r="F15" s="275"/>
      <c r="G15" s="274"/>
      <c r="H15" s="275"/>
      <c r="I15" s="274"/>
      <c r="J15" s="275"/>
      <c r="K15" s="274"/>
      <c r="L15" s="275"/>
      <c r="M15" s="272"/>
      <c r="N15" s="273"/>
    </row>
  </sheetData>
  <sheetProtection/>
  <mergeCells count="49">
    <mergeCell ref="I15:J15"/>
    <mergeCell ref="K15:L15"/>
    <mergeCell ref="M15:N15"/>
    <mergeCell ref="A15:B15"/>
    <mergeCell ref="C15:D15"/>
    <mergeCell ref="E15:F15"/>
    <mergeCell ref="G15:H15"/>
    <mergeCell ref="M11:N11"/>
    <mergeCell ref="A13:B13"/>
    <mergeCell ref="C13:D13"/>
    <mergeCell ref="E13:F13"/>
    <mergeCell ref="G13:H13"/>
    <mergeCell ref="I13:J13"/>
    <mergeCell ref="K13:L13"/>
    <mergeCell ref="M13:N13"/>
    <mergeCell ref="A11:B11"/>
    <mergeCell ref="C11:D11"/>
    <mergeCell ref="E11:F11"/>
    <mergeCell ref="G11:H11"/>
    <mergeCell ref="I11:J11"/>
    <mergeCell ref="K11:L11"/>
    <mergeCell ref="M7:N7"/>
    <mergeCell ref="A9:B9"/>
    <mergeCell ref="C9:D9"/>
    <mergeCell ref="E9:F9"/>
    <mergeCell ref="G9:H9"/>
    <mergeCell ref="I9:J9"/>
    <mergeCell ref="K9:L9"/>
    <mergeCell ref="M9:N9"/>
    <mergeCell ref="A7:B7"/>
    <mergeCell ref="C7:D7"/>
    <mergeCell ref="E7:F7"/>
    <mergeCell ref="G7:H7"/>
    <mergeCell ref="I7:J7"/>
    <mergeCell ref="K7:L7"/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</mergeCells>
  <conditionalFormatting sqref="A4 C4 E4 G4 I4 K4 M4 M6 K6 I6 G6 E6 C6 A6 A8 C8 E8 G8 I8 K8 M8 M10 K10 I10 G10 E10 C10 A10 A12 C12 E12 G12 I12 K12 M12 M14 K14 I14 G14 E14 C14 A14">
    <cfRule type="expression" priority="1" dxfId="0" stopIfTrue="1">
      <formula>NOT(B4&gt;0)</formula>
    </cfRule>
  </conditionalFormatting>
  <conditionalFormatting sqref="A5:N5 A7:N7 A9:N9 A11:N11 A13:N13 A15:N15">
    <cfRule type="expression" priority="2" dxfId="0" stopIfTrue="1">
      <formula>NOT(B4&gt;0)</formula>
    </cfRule>
  </conditionalFormatting>
  <conditionalFormatting sqref="B4 D4 F4 H4 J4 L4 N4 B6 D6 F6 H6 J6 L6 N6 B8 D8 F8 H8 J8 L8 N8 B10 D10 F10 H10 J10 L10 N10 B12 D12 F12 H12 J12 L12 N12 B14 D14 F14 H14 J14 L14 N14">
    <cfRule type="expression" priority="3" dxfId="0" stopIfTrue="1">
      <formula>NOT(B4&gt;0)</formula>
    </cfRule>
  </conditionalFormatting>
  <printOptions horizontalCentered="1" verticalCentered="1"/>
  <pageMargins left="0.5905511811023622" right="0.5905511811023622" top="0.39370078740157477" bottom="0.39370078740157477" header="0.492125985" footer="0.49212598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20.7109375" style="198" customWidth="1"/>
    <col min="2" max="2" width="6.7109375" style="198" customWidth="1"/>
    <col min="3" max="3" width="10.7109375" style="198" customWidth="1"/>
    <col min="4" max="4" width="6.7109375" style="198" customWidth="1"/>
    <col min="5" max="5" width="10.7109375" style="198" customWidth="1"/>
    <col min="6" max="6" width="6.7109375" style="198" customWidth="1"/>
    <col min="7" max="7" width="10.7109375" style="198" customWidth="1"/>
    <col min="8" max="8" width="6.7109375" style="198" customWidth="1"/>
    <col min="9" max="9" width="10.7109375" style="198" customWidth="1"/>
    <col min="10" max="10" width="6.7109375" style="198" customWidth="1"/>
    <col min="11" max="11" width="10.7109375" style="198" customWidth="1"/>
    <col min="12" max="12" width="6.7109375" style="198" customWidth="1"/>
    <col min="13" max="13" width="20.7109375" style="198" customWidth="1"/>
    <col min="14" max="14" width="6.7109375" style="198" customWidth="1"/>
    <col min="15" max="16384" width="9.140625" style="198" customWidth="1"/>
  </cols>
  <sheetData>
    <row r="1" spans="1:14" ht="25.5">
      <c r="A1" s="196" t="s">
        <v>176</v>
      </c>
      <c r="B1" s="197"/>
      <c r="C1" s="197"/>
      <c r="D1" s="197"/>
      <c r="E1" s="197"/>
      <c r="F1" s="197"/>
      <c r="G1" s="206" t="str">
        <f>'2011'!A1</f>
        <v>    68º SP Grupo Escoteiro Guaianazes - SBCampo/SP</v>
      </c>
      <c r="H1" s="197"/>
      <c r="I1" s="197"/>
      <c r="J1" s="197"/>
      <c r="K1" s="197"/>
      <c r="L1" s="197"/>
      <c r="M1" s="197"/>
      <c r="N1" s="197"/>
    </row>
    <row r="2" spans="1:14" ht="13.5" thickBot="1">
      <c r="A2" s="199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199"/>
    </row>
    <row r="3" spans="1:14" ht="30" customHeight="1" thickBot="1">
      <c r="A3" s="270" t="s">
        <v>166</v>
      </c>
      <c r="B3" s="270"/>
      <c r="C3" s="271" t="s">
        <v>167</v>
      </c>
      <c r="D3" s="271"/>
      <c r="E3" s="271" t="s">
        <v>168</v>
      </c>
      <c r="F3" s="271"/>
      <c r="G3" s="271" t="s">
        <v>169</v>
      </c>
      <c r="H3" s="271"/>
      <c r="I3" s="271" t="s">
        <v>170</v>
      </c>
      <c r="J3" s="271"/>
      <c r="K3" s="271" t="s">
        <v>171</v>
      </c>
      <c r="L3" s="271"/>
      <c r="M3" s="270" t="s">
        <v>172</v>
      </c>
      <c r="N3" s="270"/>
    </row>
    <row r="4" spans="1:14" ht="33" customHeight="1">
      <c r="A4" s="201" t="s">
        <v>173</v>
      </c>
      <c r="B4" s="202">
        <v>0</v>
      </c>
      <c r="C4" s="203" t="s">
        <v>173</v>
      </c>
      <c r="D4" s="204">
        <v>0</v>
      </c>
      <c r="E4" s="203" t="s">
        <v>173</v>
      </c>
      <c r="F4" s="204">
        <v>40575</v>
      </c>
      <c r="G4" s="203" t="s">
        <v>173</v>
      </c>
      <c r="H4" s="204">
        <v>40576</v>
      </c>
      <c r="I4" s="203" t="s">
        <v>173</v>
      </c>
      <c r="J4" s="204">
        <v>40577</v>
      </c>
      <c r="K4" s="203" t="s">
        <v>173</v>
      </c>
      <c r="L4" s="204">
        <v>40578</v>
      </c>
      <c r="M4" s="201">
        <f>IF('2011'!N8&gt;"",'2011'!N8,"")</f>
      </c>
      <c r="N4" s="202">
        <v>40579</v>
      </c>
    </row>
    <row r="5" spans="1:14" ht="54" customHeight="1" thickBot="1">
      <c r="A5" s="272"/>
      <c r="B5" s="273"/>
      <c r="C5" s="274"/>
      <c r="D5" s="275"/>
      <c r="E5" s="274"/>
      <c r="F5" s="275"/>
      <c r="G5" s="274"/>
      <c r="H5" s="275"/>
      <c r="I5" s="274"/>
      <c r="J5" s="275"/>
      <c r="K5" s="274"/>
      <c r="L5" s="275"/>
      <c r="M5" s="272" t="str">
        <f>CONCATENATE("  G: ",'2011'!I8,"  L: ",'2011'!J8,"  E: ",'2011'!K8,"  S: ",'2011'!L8,"  P: ",'2011'!M8)</f>
        <v>  G:   L:   E:   S:   P: </v>
      </c>
      <c r="N5" s="273"/>
    </row>
    <row r="6" spans="1:14" ht="33" customHeight="1">
      <c r="A6" s="201" t="s">
        <v>173</v>
      </c>
      <c r="B6" s="202">
        <v>40580</v>
      </c>
      <c r="C6" s="203" t="s">
        <v>173</v>
      </c>
      <c r="D6" s="204">
        <v>40581</v>
      </c>
      <c r="E6" s="203" t="s">
        <v>173</v>
      </c>
      <c r="F6" s="204">
        <v>40582</v>
      </c>
      <c r="G6" s="203" t="s">
        <v>173</v>
      </c>
      <c r="H6" s="204">
        <v>40583</v>
      </c>
      <c r="I6" s="203" t="s">
        <v>173</v>
      </c>
      <c r="J6" s="204">
        <v>40584</v>
      </c>
      <c r="K6" s="203" t="s">
        <v>173</v>
      </c>
      <c r="L6" s="204">
        <v>40585</v>
      </c>
      <c r="M6" s="201">
        <f>IF('2011'!N9&gt;"",'2011'!N9,"")</f>
      </c>
      <c r="N6" s="202">
        <v>40586</v>
      </c>
    </row>
    <row r="7" spans="1:14" ht="54" customHeight="1" thickBot="1">
      <c r="A7" s="272"/>
      <c r="B7" s="273"/>
      <c r="C7" s="274"/>
      <c r="D7" s="275"/>
      <c r="E7" s="274"/>
      <c r="F7" s="275"/>
      <c r="G7" s="274"/>
      <c r="H7" s="275"/>
      <c r="I7" s="274"/>
      <c r="J7" s="275"/>
      <c r="K7" s="274"/>
      <c r="L7" s="275"/>
      <c r="M7" s="272" t="str">
        <f>CONCATENATE("  G: ",'2011'!I9,"  L: ",'2011'!J9,"  E: ",'2011'!K9,"  S: ",'2011'!L9,"  P: ",'2011'!M9)</f>
        <v>  G:   L:   E:   S:   P: </v>
      </c>
      <c r="N7" s="273"/>
    </row>
    <row r="8" spans="1:14" ht="33" customHeight="1">
      <c r="A8" s="201" t="s">
        <v>173</v>
      </c>
      <c r="B8" s="202">
        <v>40587</v>
      </c>
      <c r="C8" s="203" t="s">
        <v>173</v>
      </c>
      <c r="D8" s="204">
        <v>40588</v>
      </c>
      <c r="E8" s="203" t="s">
        <v>173</v>
      </c>
      <c r="F8" s="204">
        <v>40589</v>
      </c>
      <c r="G8" s="203" t="s">
        <v>173</v>
      </c>
      <c r="H8" s="204">
        <v>40590</v>
      </c>
      <c r="I8" s="203" t="s">
        <v>173</v>
      </c>
      <c r="J8" s="204">
        <v>40591</v>
      </c>
      <c r="K8" s="203" t="s">
        <v>173</v>
      </c>
      <c r="L8" s="204">
        <v>40592</v>
      </c>
      <c r="M8" s="201" t="str">
        <f>IF('2011'!N10&gt;"",'2011'!N10,"")</f>
        <v>19[D] Curso PrimSocorros; 22[D]Reun.Eq.Formação</v>
      </c>
      <c r="N8" s="202">
        <v>40593</v>
      </c>
    </row>
    <row r="9" spans="1:14" ht="54" customHeight="1" thickBot="1">
      <c r="A9" s="272"/>
      <c r="B9" s="273"/>
      <c r="C9" s="274"/>
      <c r="D9" s="275"/>
      <c r="E9" s="274"/>
      <c r="F9" s="275"/>
      <c r="G9" s="274"/>
      <c r="H9" s="275"/>
      <c r="I9" s="274"/>
      <c r="J9" s="275"/>
      <c r="K9" s="274"/>
      <c r="L9" s="275"/>
      <c r="M9" s="272" t="str">
        <f>CONCATENATE("  G: ",'2011'!I10,"  L: ",'2011'!J10,"  E: ",'2011'!K10,"  S: ",'2011'!L10,"  P: ",'2011'!M10)</f>
        <v>  G:   L:   E:   S:   P: </v>
      </c>
      <c r="N9" s="273"/>
    </row>
    <row r="10" spans="1:14" ht="33" customHeight="1">
      <c r="A10" s="201" t="s">
        <v>173</v>
      </c>
      <c r="B10" s="202">
        <v>40594</v>
      </c>
      <c r="C10" s="203" t="s">
        <v>173</v>
      </c>
      <c r="D10" s="204">
        <v>40595</v>
      </c>
      <c r="E10" s="203" t="s">
        <v>177</v>
      </c>
      <c r="F10" s="204">
        <v>40596</v>
      </c>
      <c r="G10" s="203" t="s">
        <v>173</v>
      </c>
      <c r="H10" s="204">
        <v>40597</v>
      </c>
      <c r="I10" s="203" t="s">
        <v>173</v>
      </c>
      <c r="J10" s="204">
        <v>40598</v>
      </c>
      <c r="K10" s="203" t="s">
        <v>173</v>
      </c>
      <c r="L10" s="204">
        <v>40599</v>
      </c>
      <c r="M10" s="207" t="str">
        <f>IF('2011'!N11&gt;"",'2011'!N11,"")</f>
        <v>26-27[N] Enc.Nac.Chefes do Ar (SP/SP); 27[D] Encontrão; 27[R]9ºERERE;  28[G] entrega balanço do GE à Região</v>
      </c>
      <c r="N10" s="202">
        <v>40600</v>
      </c>
    </row>
    <row r="11" spans="1:14" ht="54" customHeight="1" thickBot="1">
      <c r="A11" s="272"/>
      <c r="B11" s="273"/>
      <c r="C11" s="274"/>
      <c r="D11" s="275"/>
      <c r="E11" s="274"/>
      <c r="F11" s="275"/>
      <c r="G11" s="274"/>
      <c r="H11" s="275"/>
      <c r="I11" s="274"/>
      <c r="J11" s="275"/>
      <c r="K11" s="274"/>
      <c r="L11" s="275"/>
      <c r="M11" s="272" t="str">
        <f>CONCATENATE("  G: ",'2011'!I11,"  L: ",'2011'!J11,"  E: ",'2011'!K11,"  S: ",'2011'!L11,"  P: ",'2011'!M11)</f>
        <v>  G:   L:   E:   S:   P: </v>
      </c>
      <c r="N11" s="273"/>
    </row>
    <row r="12" spans="1:14" ht="22.5" customHeight="1">
      <c r="A12" s="201" t="s">
        <v>173</v>
      </c>
      <c r="B12" s="202">
        <v>40601</v>
      </c>
      <c r="C12" s="203" t="s">
        <v>173</v>
      </c>
      <c r="D12" s="204">
        <v>40602</v>
      </c>
      <c r="E12" s="203" t="s">
        <v>173</v>
      </c>
      <c r="F12" s="204">
        <v>0</v>
      </c>
      <c r="G12" s="203" t="s">
        <v>173</v>
      </c>
      <c r="H12" s="204">
        <v>0</v>
      </c>
      <c r="I12" s="203" t="s">
        <v>173</v>
      </c>
      <c r="J12" s="204">
        <v>0</v>
      </c>
      <c r="K12" s="203" t="s">
        <v>173</v>
      </c>
      <c r="L12" s="204">
        <v>0</v>
      </c>
      <c r="M12" s="201" t="s">
        <v>173</v>
      </c>
      <c r="N12" s="202">
        <v>0</v>
      </c>
    </row>
    <row r="13" spans="1:14" ht="54" customHeight="1" thickBot="1">
      <c r="A13" s="272"/>
      <c r="B13" s="273"/>
      <c r="C13" s="274"/>
      <c r="D13" s="275"/>
      <c r="E13" s="274"/>
      <c r="F13" s="275"/>
      <c r="G13" s="274"/>
      <c r="H13" s="275"/>
      <c r="I13" s="274"/>
      <c r="J13" s="275"/>
      <c r="K13" s="274"/>
      <c r="L13" s="275"/>
      <c r="M13" s="272"/>
      <c r="N13" s="273"/>
    </row>
    <row r="14" spans="1:14" ht="22.5" customHeight="1">
      <c r="A14" s="201" t="s">
        <v>173</v>
      </c>
      <c r="B14" s="202">
        <v>0</v>
      </c>
      <c r="C14" s="203" t="s">
        <v>173</v>
      </c>
      <c r="D14" s="204">
        <v>0</v>
      </c>
      <c r="E14" s="203" t="s">
        <v>173</v>
      </c>
      <c r="F14" s="204">
        <v>0</v>
      </c>
      <c r="G14" s="203" t="s">
        <v>173</v>
      </c>
      <c r="H14" s="204">
        <v>0</v>
      </c>
      <c r="I14" s="203" t="s">
        <v>173</v>
      </c>
      <c r="J14" s="204">
        <v>0</v>
      </c>
      <c r="K14" s="203" t="s">
        <v>173</v>
      </c>
      <c r="L14" s="204">
        <v>0</v>
      </c>
      <c r="M14" s="201" t="s">
        <v>173</v>
      </c>
      <c r="N14" s="202">
        <v>0</v>
      </c>
    </row>
    <row r="15" spans="1:14" ht="54" customHeight="1" thickBot="1">
      <c r="A15" s="272"/>
      <c r="B15" s="273"/>
      <c r="C15" s="274"/>
      <c r="D15" s="275"/>
      <c r="E15" s="274"/>
      <c r="F15" s="275"/>
      <c r="G15" s="274"/>
      <c r="H15" s="275"/>
      <c r="I15" s="274"/>
      <c r="J15" s="275"/>
      <c r="K15" s="274"/>
      <c r="L15" s="275"/>
      <c r="M15" s="272"/>
      <c r="N15" s="273"/>
    </row>
  </sheetData>
  <sheetProtection/>
  <mergeCells count="49">
    <mergeCell ref="I15:J15"/>
    <mergeCell ref="K15:L15"/>
    <mergeCell ref="M15:N15"/>
    <mergeCell ref="A15:B15"/>
    <mergeCell ref="C15:D15"/>
    <mergeCell ref="E15:F15"/>
    <mergeCell ref="G15:H15"/>
    <mergeCell ref="M11:N11"/>
    <mergeCell ref="A13:B13"/>
    <mergeCell ref="C13:D13"/>
    <mergeCell ref="E13:F13"/>
    <mergeCell ref="G13:H13"/>
    <mergeCell ref="I13:J13"/>
    <mergeCell ref="K13:L13"/>
    <mergeCell ref="M13:N13"/>
    <mergeCell ref="A11:B11"/>
    <mergeCell ref="C11:D11"/>
    <mergeCell ref="E11:F11"/>
    <mergeCell ref="G11:H11"/>
    <mergeCell ref="I11:J11"/>
    <mergeCell ref="K11:L11"/>
    <mergeCell ref="M7:N7"/>
    <mergeCell ref="A9:B9"/>
    <mergeCell ref="C9:D9"/>
    <mergeCell ref="E9:F9"/>
    <mergeCell ref="G9:H9"/>
    <mergeCell ref="I9:J9"/>
    <mergeCell ref="K9:L9"/>
    <mergeCell ref="M9:N9"/>
    <mergeCell ref="A7:B7"/>
    <mergeCell ref="C7:D7"/>
    <mergeCell ref="E7:F7"/>
    <mergeCell ref="G7:H7"/>
    <mergeCell ref="I7:J7"/>
    <mergeCell ref="K7:L7"/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</mergeCells>
  <conditionalFormatting sqref="A4 C4 E4 G4 I4 K4 M4 M6 K6 I6 G6 E6 C6 A6 A8 C8 E8 G8 I8 K8 M8 M10 K10 I10 G10 E10 C10 A10 A12 C12 E12 G12 I12 K12 M12 M14 K14 I14 G14 E14 C14 A14">
    <cfRule type="expression" priority="1" dxfId="0" stopIfTrue="1">
      <formula>NOT(B4&gt;0)</formula>
    </cfRule>
  </conditionalFormatting>
  <conditionalFormatting sqref="A5:N5 A7:N7 A9:N9 A11:N11 A13:N13 A15:N15">
    <cfRule type="expression" priority="2" dxfId="0" stopIfTrue="1">
      <formula>NOT(B4&gt;0)</formula>
    </cfRule>
  </conditionalFormatting>
  <conditionalFormatting sqref="B4 D4 F4 H4 J4 L4 N4 B6 D6 F6 H6 J6 L6 N6 B8 D8 F8 H8 J8 L8 N8 B10 D10 F10 H10 J10 L10 N10 B12 D12 F12 H12 J12 L12 N12 B14 D14 F14 H14 J14 L14 N14">
    <cfRule type="expression" priority="3" dxfId="0" stopIfTrue="1">
      <formula>NOT(B4&gt;0)</formula>
    </cfRule>
  </conditionalFormatting>
  <printOptions horizontalCentered="1" verticalCentered="1"/>
  <pageMargins left="0.5905511811023622" right="0.5905511811023622" top="0.39370078740157477" bottom="0.39370078740157477" header="0.492125985" footer="0.49212598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20.7109375" style="198" customWidth="1"/>
    <col min="2" max="2" width="6.7109375" style="198" customWidth="1"/>
    <col min="3" max="3" width="10.7109375" style="198" customWidth="1"/>
    <col min="4" max="4" width="6.7109375" style="198" customWidth="1"/>
    <col min="5" max="5" width="10.7109375" style="198" customWidth="1"/>
    <col min="6" max="6" width="6.7109375" style="198" customWidth="1"/>
    <col min="7" max="7" width="10.7109375" style="198" customWidth="1"/>
    <col min="8" max="8" width="6.7109375" style="198" customWidth="1"/>
    <col min="9" max="9" width="10.7109375" style="198" customWidth="1"/>
    <col min="10" max="10" width="6.7109375" style="198" customWidth="1"/>
    <col min="11" max="11" width="10.7109375" style="198" customWidth="1"/>
    <col min="12" max="12" width="6.7109375" style="198" customWidth="1"/>
    <col min="13" max="13" width="20.7109375" style="198" customWidth="1"/>
    <col min="14" max="14" width="6.7109375" style="198" customWidth="1"/>
    <col min="15" max="16384" width="9.140625" style="198" customWidth="1"/>
  </cols>
  <sheetData>
    <row r="1" spans="1:14" ht="25.5">
      <c r="A1" s="196" t="s">
        <v>178</v>
      </c>
      <c r="B1" s="197"/>
      <c r="C1" s="197"/>
      <c r="D1" s="197"/>
      <c r="E1" s="197"/>
      <c r="F1" s="197"/>
      <c r="G1" s="206" t="str">
        <f>'2011'!A1</f>
        <v>    68º SP Grupo Escoteiro Guaianazes - SBCampo/SP</v>
      </c>
      <c r="H1" s="197"/>
      <c r="I1" s="197"/>
      <c r="J1" s="197"/>
      <c r="K1" s="197"/>
      <c r="L1" s="197"/>
      <c r="M1" s="197"/>
      <c r="N1" s="197"/>
    </row>
    <row r="2" spans="1:14" ht="13.5" thickBot="1">
      <c r="A2" s="199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199"/>
    </row>
    <row r="3" spans="1:14" ht="30" customHeight="1" thickBot="1">
      <c r="A3" s="270" t="s">
        <v>166</v>
      </c>
      <c r="B3" s="270"/>
      <c r="C3" s="271" t="s">
        <v>167</v>
      </c>
      <c r="D3" s="271"/>
      <c r="E3" s="271" t="s">
        <v>168</v>
      </c>
      <c r="F3" s="271"/>
      <c r="G3" s="271" t="s">
        <v>169</v>
      </c>
      <c r="H3" s="271"/>
      <c r="I3" s="271" t="s">
        <v>170</v>
      </c>
      <c r="J3" s="271"/>
      <c r="K3" s="271" t="s">
        <v>171</v>
      </c>
      <c r="L3" s="271"/>
      <c r="M3" s="270" t="s">
        <v>172</v>
      </c>
      <c r="N3" s="270"/>
    </row>
    <row r="4" spans="1:14" ht="33" customHeight="1">
      <c r="A4" s="201" t="s">
        <v>173</v>
      </c>
      <c r="B4" s="202">
        <v>0</v>
      </c>
      <c r="C4" s="203" t="s">
        <v>173</v>
      </c>
      <c r="D4" s="204">
        <v>0</v>
      </c>
      <c r="E4" s="203" t="s">
        <v>173</v>
      </c>
      <c r="F4" s="204">
        <v>40603</v>
      </c>
      <c r="G4" s="203" t="s">
        <v>173</v>
      </c>
      <c r="H4" s="204">
        <v>40604</v>
      </c>
      <c r="I4" s="203" t="s">
        <v>173</v>
      </c>
      <c r="J4" s="204">
        <v>40605</v>
      </c>
      <c r="K4" s="203" t="s">
        <v>173</v>
      </c>
      <c r="L4" s="204">
        <v>40606</v>
      </c>
      <c r="M4" s="201">
        <f>IF('2011'!N12&gt;"",'2011'!N12,"")</f>
      </c>
      <c r="N4" s="202">
        <v>40607</v>
      </c>
    </row>
    <row r="5" spans="1:14" ht="54" customHeight="1" thickBot="1">
      <c r="A5" s="272"/>
      <c r="B5" s="273"/>
      <c r="C5" s="274"/>
      <c r="D5" s="275"/>
      <c r="E5" s="274"/>
      <c r="F5" s="275"/>
      <c r="G5" s="274"/>
      <c r="H5" s="275"/>
      <c r="I5" s="274"/>
      <c r="J5" s="275"/>
      <c r="K5" s="274"/>
      <c r="L5" s="275"/>
      <c r="M5" s="272" t="str">
        <f>CONCATENATE("  G: ",'2011'!I12,"  L: ",'2011'!J12,"  E: ",'2011'!K12,"  S: ",'2011'!L12,"  P: ",'2011'!M12)</f>
        <v>  G: xx  08 Carnaval  L:   E:   S:   P: </v>
      </c>
      <c r="N5" s="273"/>
    </row>
    <row r="6" spans="1:14" ht="33" customHeight="1">
      <c r="A6" s="201" t="s">
        <v>173</v>
      </c>
      <c r="B6" s="202">
        <v>40608</v>
      </c>
      <c r="C6" s="203" t="s">
        <v>173</v>
      </c>
      <c r="D6" s="204">
        <v>40609</v>
      </c>
      <c r="E6" s="203" t="s">
        <v>179</v>
      </c>
      <c r="F6" s="204">
        <v>40610</v>
      </c>
      <c r="G6" s="203" t="s">
        <v>173</v>
      </c>
      <c r="H6" s="204">
        <v>40611</v>
      </c>
      <c r="I6" s="203" t="s">
        <v>173</v>
      </c>
      <c r="J6" s="204">
        <v>40612</v>
      </c>
      <c r="K6" s="203" t="s">
        <v>173</v>
      </c>
      <c r="L6" s="204">
        <v>40613</v>
      </c>
      <c r="M6" s="201" t="str">
        <f>IF('2011'!N13&gt;"",'2011'!N13,"")</f>
        <v>12[D]Reun.Gilwell; 13[D]CT Mateiras e CT.Adm.Grupo; 15[R] Remeter Balanço e Relat.Reg. ativ.comun.ao EN </v>
      </c>
      <c r="N6" s="202">
        <v>40614</v>
      </c>
    </row>
    <row r="7" spans="1:14" ht="54" customHeight="1" thickBot="1">
      <c r="A7" s="272"/>
      <c r="B7" s="273"/>
      <c r="C7" s="274"/>
      <c r="D7" s="275"/>
      <c r="E7" s="274"/>
      <c r="F7" s="275"/>
      <c r="G7" s="274"/>
      <c r="H7" s="275"/>
      <c r="I7" s="274"/>
      <c r="J7" s="275"/>
      <c r="K7" s="274"/>
      <c r="L7" s="275"/>
      <c r="M7" s="272" t="str">
        <f>CONCATENATE("  G: ",'2011'!I13,"  L: ",'2011'!J13,"  E: ",'2011'!K13,"  S: ",'2011'!L13,"  P: ",'2011'!M13)</f>
        <v>  G:   L:   E:   S:   P: </v>
      </c>
      <c r="N7" s="273"/>
    </row>
    <row r="8" spans="1:14" ht="33" customHeight="1">
      <c r="A8" s="201" t="s">
        <v>173</v>
      </c>
      <c r="B8" s="202">
        <v>40615</v>
      </c>
      <c r="C8" s="203" t="s">
        <v>173</v>
      </c>
      <c r="D8" s="204">
        <v>40616</v>
      </c>
      <c r="E8" s="203" t="s">
        <v>173</v>
      </c>
      <c r="F8" s="204">
        <v>40617</v>
      </c>
      <c r="G8" s="203" t="s">
        <v>173</v>
      </c>
      <c r="H8" s="204">
        <v>40618</v>
      </c>
      <c r="I8" s="203" t="s">
        <v>173</v>
      </c>
      <c r="J8" s="204">
        <v>40619</v>
      </c>
      <c r="K8" s="203" t="s">
        <v>173</v>
      </c>
      <c r="L8" s="204">
        <v>40620</v>
      </c>
      <c r="M8" s="201" t="str">
        <f>IF('2011'!N14&gt;"",'2011'!N14,"")</f>
        <v>19[D] Interclãs</v>
      </c>
      <c r="N8" s="202">
        <v>40621</v>
      </c>
    </row>
    <row r="9" spans="1:14" ht="54" customHeight="1" thickBot="1">
      <c r="A9" s="272"/>
      <c r="B9" s="273"/>
      <c r="C9" s="274"/>
      <c r="D9" s="275"/>
      <c r="E9" s="274"/>
      <c r="F9" s="275"/>
      <c r="G9" s="274"/>
      <c r="H9" s="275"/>
      <c r="I9" s="274"/>
      <c r="J9" s="275"/>
      <c r="K9" s="274"/>
      <c r="L9" s="275"/>
      <c r="M9" s="272" t="str">
        <f>CONCATENATE("  G: ",'2011'!I14,"  L: ",'2011'!J14,"  E: ",'2011'!K14,"  S: ",'2011'!L14,"  P: ",'2011'!M14)</f>
        <v>  G:   L:   E:   S:   P: </v>
      </c>
      <c r="N9" s="273"/>
    </row>
    <row r="10" spans="1:14" ht="33" customHeight="1">
      <c r="A10" s="201" t="s">
        <v>173</v>
      </c>
      <c r="B10" s="202">
        <v>40622</v>
      </c>
      <c r="C10" s="203" t="s">
        <v>173</v>
      </c>
      <c r="D10" s="204">
        <v>40623</v>
      </c>
      <c r="E10" s="203" t="s">
        <v>173</v>
      </c>
      <c r="F10" s="204">
        <v>40624</v>
      </c>
      <c r="G10" s="203" t="s">
        <v>173</v>
      </c>
      <c r="H10" s="204">
        <v>40625</v>
      </c>
      <c r="I10" s="203" t="s">
        <v>173</v>
      </c>
      <c r="J10" s="204">
        <v>40626</v>
      </c>
      <c r="K10" s="203" t="s">
        <v>173</v>
      </c>
      <c r="L10" s="204">
        <v>40627</v>
      </c>
      <c r="M10" s="201" t="str">
        <f>IF('2011'!N15&gt;"",'2011'!N15,"")</f>
        <v>26e27[R]Assembléia (Santos/SP); 31[G] Remeter Gr.Esc. Padrão; 31[N] Parecer da Comissão Fiscal Nac.</v>
      </c>
      <c r="N10" s="202">
        <v>40628</v>
      </c>
    </row>
    <row r="11" spans="1:14" ht="54" customHeight="1" thickBot="1">
      <c r="A11" s="272"/>
      <c r="B11" s="273"/>
      <c r="C11" s="274"/>
      <c r="D11" s="275"/>
      <c r="E11" s="274"/>
      <c r="F11" s="275"/>
      <c r="G11" s="274"/>
      <c r="H11" s="275"/>
      <c r="I11" s="274"/>
      <c r="J11" s="275"/>
      <c r="K11" s="274"/>
      <c r="L11" s="275"/>
      <c r="M11" s="272" t="str">
        <f>CONCATENATE("  G: ",'2011'!I15,"  L: ",'2011'!J15,"  E: ",'2011'!K15,"  S: ",'2011'!L15,"  P: ",'2011'!M15)</f>
        <v>  G:   L:   E:   S:   P: </v>
      </c>
      <c r="N11" s="273"/>
    </row>
    <row r="12" spans="1:14" ht="22.5" customHeight="1">
      <c r="A12" s="201" t="s">
        <v>173</v>
      </c>
      <c r="B12" s="202">
        <v>40629</v>
      </c>
      <c r="C12" s="203" t="s">
        <v>173</v>
      </c>
      <c r="D12" s="204">
        <v>40630</v>
      </c>
      <c r="E12" s="203" t="s">
        <v>173</v>
      </c>
      <c r="F12" s="204">
        <v>40631</v>
      </c>
      <c r="G12" s="203" t="s">
        <v>173</v>
      </c>
      <c r="H12" s="204">
        <v>40632</v>
      </c>
      <c r="I12" s="203" t="s">
        <v>173</v>
      </c>
      <c r="J12" s="204">
        <v>40633</v>
      </c>
      <c r="K12" s="203" t="s">
        <v>173</v>
      </c>
      <c r="L12" s="204">
        <v>0</v>
      </c>
      <c r="M12" s="201" t="s">
        <v>173</v>
      </c>
      <c r="N12" s="202">
        <v>0</v>
      </c>
    </row>
    <row r="13" spans="1:14" ht="54" customHeight="1" thickBot="1">
      <c r="A13" s="272"/>
      <c r="B13" s="273"/>
      <c r="C13" s="274"/>
      <c r="D13" s="275"/>
      <c r="E13" s="274"/>
      <c r="F13" s="275"/>
      <c r="G13" s="274"/>
      <c r="H13" s="275"/>
      <c r="I13" s="274"/>
      <c r="J13" s="275"/>
      <c r="K13" s="274"/>
      <c r="L13" s="275"/>
      <c r="M13" s="272"/>
      <c r="N13" s="273"/>
    </row>
    <row r="14" spans="1:14" ht="22.5" customHeight="1">
      <c r="A14" s="201" t="s">
        <v>173</v>
      </c>
      <c r="B14" s="202">
        <v>0</v>
      </c>
      <c r="C14" s="203" t="s">
        <v>173</v>
      </c>
      <c r="D14" s="204">
        <v>0</v>
      </c>
      <c r="E14" s="203" t="s">
        <v>173</v>
      </c>
      <c r="F14" s="204">
        <v>0</v>
      </c>
      <c r="G14" s="203" t="s">
        <v>173</v>
      </c>
      <c r="H14" s="204">
        <v>0</v>
      </c>
      <c r="I14" s="203" t="s">
        <v>173</v>
      </c>
      <c r="J14" s="204">
        <v>0</v>
      </c>
      <c r="K14" s="203" t="s">
        <v>173</v>
      </c>
      <c r="L14" s="204">
        <v>0</v>
      </c>
      <c r="M14" s="201" t="s">
        <v>173</v>
      </c>
      <c r="N14" s="202">
        <v>0</v>
      </c>
    </row>
    <row r="15" spans="1:14" ht="54" customHeight="1" thickBot="1">
      <c r="A15" s="272"/>
      <c r="B15" s="273"/>
      <c r="C15" s="274"/>
      <c r="D15" s="275"/>
      <c r="E15" s="274"/>
      <c r="F15" s="275"/>
      <c r="G15" s="274"/>
      <c r="H15" s="275"/>
      <c r="I15" s="274"/>
      <c r="J15" s="275"/>
      <c r="K15" s="274"/>
      <c r="L15" s="275"/>
      <c r="M15" s="272"/>
      <c r="N15" s="273"/>
    </row>
  </sheetData>
  <sheetProtection/>
  <mergeCells count="49">
    <mergeCell ref="I15:J15"/>
    <mergeCell ref="K15:L15"/>
    <mergeCell ref="M15:N15"/>
    <mergeCell ref="A15:B15"/>
    <mergeCell ref="C15:D15"/>
    <mergeCell ref="E15:F15"/>
    <mergeCell ref="G15:H15"/>
    <mergeCell ref="M11:N11"/>
    <mergeCell ref="A13:B13"/>
    <mergeCell ref="C13:D13"/>
    <mergeCell ref="E13:F13"/>
    <mergeCell ref="G13:H13"/>
    <mergeCell ref="I13:J13"/>
    <mergeCell ref="K13:L13"/>
    <mergeCell ref="M13:N13"/>
    <mergeCell ref="A11:B11"/>
    <mergeCell ref="C11:D11"/>
    <mergeCell ref="E11:F11"/>
    <mergeCell ref="G11:H11"/>
    <mergeCell ref="I11:J11"/>
    <mergeCell ref="K11:L11"/>
    <mergeCell ref="M7:N7"/>
    <mergeCell ref="A9:B9"/>
    <mergeCell ref="C9:D9"/>
    <mergeCell ref="E9:F9"/>
    <mergeCell ref="G9:H9"/>
    <mergeCell ref="I9:J9"/>
    <mergeCell ref="K9:L9"/>
    <mergeCell ref="M9:N9"/>
    <mergeCell ref="A7:B7"/>
    <mergeCell ref="C7:D7"/>
    <mergeCell ref="E7:F7"/>
    <mergeCell ref="G7:H7"/>
    <mergeCell ref="I7:J7"/>
    <mergeCell ref="K7:L7"/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</mergeCells>
  <conditionalFormatting sqref="A4 C4 E4 G4 I4 K4 M4 M6 K6 I6 G6 E6 C6 A6 A8 C8 E8 G8 I8 K8 M8 M10 K10 I10 G10 E10 C10 A10 A12 C12 E12 G12 I12 K12 M12 M14 K14 I14 G14 E14 C14 A14">
    <cfRule type="expression" priority="1" dxfId="0" stopIfTrue="1">
      <formula>NOT(B4&gt;0)</formula>
    </cfRule>
  </conditionalFormatting>
  <conditionalFormatting sqref="A5:N5 A7:N7 A9:N9 A11:N11 A13:N13 A15:N15">
    <cfRule type="expression" priority="2" dxfId="0" stopIfTrue="1">
      <formula>NOT(B4&gt;0)</formula>
    </cfRule>
  </conditionalFormatting>
  <conditionalFormatting sqref="B4 D4 F4 H4 J4 L4 N4 B6 D6 F6 H6 J6 L6 N6 B8 D8 F8 H8 J8 L8 N8 B10 D10 F10 H10 J10 L10 N10 B12 D12 F12 H12 J12 L12 N12 B14 D14 F14 H14 J14 L14 N14">
    <cfRule type="expression" priority="3" dxfId="0" stopIfTrue="1">
      <formula>NOT(B4&gt;0)</formula>
    </cfRule>
  </conditionalFormatting>
  <printOptions horizontalCentered="1" verticalCentered="1"/>
  <pageMargins left="0.5905511811023622" right="0.5905511811023622" top="0.39370078740157477" bottom="0.39370078740157477" header="0.492125985" footer="0.49212598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20.7109375" style="198" customWidth="1"/>
    <col min="2" max="2" width="6.7109375" style="198" customWidth="1"/>
    <col min="3" max="3" width="10.7109375" style="198" customWidth="1"/>
    <col min="4" max="4" width="6.7109375" style="198" customWidth="1"/>
    <col min="5" max="5" width="10.7109375" style="198" customWidth="1"/>
    <col min="6" max="6" width="6.7109375" style="198" customWidth="1"/>
    <col min="7" max="7" width="10.7109375" style="198" customWidth="1"/>
    <col min="8" max="8" width="6.7109375" style="198" customWidth="1"/>
    <col min="9" max="9" width="10.7109375" style="198" customWidth="1"/>
    <col min="10" max="10" width="6.7109375" style="198" customWidth="1"/>
    <col min="11" max="11" width="10.7109375" style="198" customWidth="1"/>
    <col min="12" max="12" width="6.7109375" style="198" customWidth="1"/>
    <col min="13" max="13" width="20.7109375" style="198" customWidth="1"/>
    <col min="14" max="14" width="6.7109375" style="198" customWidth="1"/>
    <col min="15" max="16384" width="9.140625" style="198" customWidth="1"/>
  </cols>
  <sheetData>
    <row r="1" spans="1:14" ht="25.5">
      <c r="A1" s="196" t="s">
        <v>180</v>
      </c>
      <c r="B1" s="197"/>
      <c r="C1" s="197"/>
      <c r="D1" s="197"/>
      <c r="E1" s="197"/>
      <c r="F1" s="197"/>
      <c r="G1" s="206" t="str">
        <f>'2011'!A1</f>
        <v>    68º SP Grupo Escoteiro Guaianazes - SBCampo/SP</v>
      </c>
      <c r="H1" s="197"/>
      <c r="I1" s="197"/>
      <c r="J1" s="197"/>
      <c r="K1" s="197"/>
      <c r="L1" s="197"/>
      <c r="M1" s="197"/>
      <c r="N1" s="197"/>
    </row>
    <row r="2" spans="1:14" ht="13.5" thickBot="1">
      <c r="A2" s="199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199"/>
    </row>
    <row r="3" spans="1:14" ht="30" customHeight="1" thickBot="1">
      <c r="A3" s="270" t="s">
        <v>166</v>
      </c>
      <c r="B3" s="270"/>
      <c r="C3" s="271" t="s">
        <v>167</v>
      </c>
      <c r="D3" s="271"/>
      <c r="E3" s="271" t="s">
        <v>168</v>
      </c>
      <c r="F3" s="271"/>
      <c r="G3" s="271" t="s">
        <v>169</v>
      </c>
      <c r="H3" s="271"/>
      <c r="I3" s="271" t="s">
        <v>170</v>
      </c>
      <c r="J3" s="271"/>
      <c r="K3" s="271" t="s">
        <v>171</v>
      </c>
      <c r="L3" s="271"/>
      <c r="M3" s="270" t="s">
        <v>172</v>
      </c>
      <c r="N3" s="270"/>
    </row>
    <row r="4" spans="1:14" ht="33" customHeight="1">
      <c r="A4" s="201" t="s">
        <v>173</v>
      </c>
      <c r="B4" s="202">
        <v>0</v>
      </c>
      <c r="C4" s="203" t="s">
        <v>173</v>
      </c>
      <c r="D4" s="204">
        <v>0</v>
      </c>
      <c r="E4" s="203" t="s">
        <v>173</v>
      </c>
      <c r="F4" s="204">
        <v>0</v>
      </c>
      <c r="G4" s="203" t="s">
        <v>173</v>
      </c>
      <c r="H4" s="204">
        <v>0</v>
      </c>
      <c r="I4" s="203" t="s">
        <v>173</v>
      </c>
      <c r="J4" s="204">
        <v>0</v>
      </c>
      <c r="K4" s="203" t="s">
        <v>173</v>
      </c>
      <c r="L4" s="204">
        <v>40634</v>
      </c>
      <c r="M4" s="201" t="str">
        <f>IF('2011'!N16&gt;"",'2011'!N16,"")</f>
        <v>2[D] Excursão de Lob. 2-3[d]Acamp.Técnico Esc.</v>
      </c>
      <c r="N4" s="202">
        <v>40635</v>
      </c>
    </row>
    <row r="5" spans="1:14" ht="54" customHeight="1" thickBot="1">
      <c r="A5" s="272"/>
      <c r="B5" s="273"/>
      <c r="C5" s="274"/>
      <c r="D5" s="275"/>
      <c r="E5" s="274"/>
      <c r="F5" s="275"/>
      <c r="G5" s="274"/>
      <c r="H5" s="275"/>
      <c r="I5" s="274"/>
      <c r="J5" s="275"/>
      <c r="K5" s="274"/>
      <c r="L5" s="275"/>
      <c r="M5" s="272" t="str">
        <f>CONCATENATE("  G: ",'2011'!I16,"  L: ",'2011'!J16,"  E: ",'2011'!K16,"  S: ",'2011'!L16,"  P: ",'2011'!M16)</f>
        <v>  G:   L:   E:   S:   P: </v>
      </c>
      <c r="N5" s="273"/>
    </row>
    <row r="6" spans="1:14" ht="33" customHeight="1">
      <c r="A6" s="201" t="s">
        <v>173</v>
      </c>
      <c r="B6" s="202">
        <v>40636</v>
      </c>
      <c r="C6" s="203" t="s">
        <v>173</v>
      </c>
      <c r="D6" s="204">
        <v>40637</v>
      </c>
      <c r="E6" s="203" t="s">
        <v>173</v>
      </c>
      <c r="F6" s="204">
        <v>40638</v>
      </c>
      <c r="G6" s="203" t="s">
        <v>173</v>
      </c>
      <c r="H6" s="204">
        <v>40639</v>
      </c>
      <c r="I6" s="203" t="s">
        <v>173</v>
      </c>
      <c r="J6" s="204">
        <v>40640</v>
      </c>
      <c r="K6" s="203" t="s">
        <v>173</v>
      </c>
      <c r="L6" s="204">
        <v>40641</v>
      </c>
      <c r="M6" s="201" t="str">
        <f>IF('2011'!N17&gt;"",'2011'!N17,"")</f>
        <v>9[D]Cpreliminar e 10 CPR</v>
      </c>
      <c r="N6" s="202">
        <v>40642</v>
      </c>
    </row>
    <row r="7" spans="1:14" ht="54" customHeight="1" thickBot="1">
      <c r="A7" s="272"/>
      <c r="B7" s="273"/>
      <c r="C7" s="274"/>
      <c r="D7" s="275"/>
      <c r="E7" s="274"/>
      <c r="F7" s="275"/>
      <c r="G7" s="274"/>
      <c r="H7" s="275"/>
      <c r="I7" s="274"/>
      <c r="J7" s="275"/>
      <c r="K7" s="274"/>
      <c r="L7" s="275"/>
      <c r="M7" s="272" t="str">
        <f>CONCATENATE("  G: ",'2011'!I17,"  L: ",'2011'!J17,"  E: ",'2011'!K17,"  S: ",'2011'!L17,"  P: ",'2011'!M17)</f>
        <v>  G:   L:   E:   S:   P: </v>
      </c>
      <c r="N7" s="273"/>
    </row>
    <row r="8" spans="1:14" ht="33" customHeight="1">
      <c r="A8" s="201" t="s">
        <v>173</v>
      </c>
      <c r="B8" s="202">
        <v>40643</v>
      </c>
      <c r="C8" s="203" t="s">
        <v>173</v>
      </c>
      <c r="D8" s="204">
        <v>40644</v>
      </c>
      <c r="E8" s="203" t="s">
        <v>173</v>
      </c>
      <c r="F8" s="204">
        <v>40645</v>
      </c>
      <c r="G8" s="203" t="s">
        <v>173</v>
      </c>
      <c r="H8" s="204">
        <v>40646</v>
      </c>
      <c r="I8" s="203" t="s">
        <v>173</v>
      </c>
      <c r="J8" s="204">
        <v>40647</v>
      </c>
      <c r="K8" s="203" t="s">
        <v>173</v>
      </c>
      <c r="L8" s="204">
        <v>40648</v>
      </c>
      <c r="M8" s="201" t="str">
        <f>IF('2011'!N18&gt;"",'2011'!N18,"")</f>
        <v>15-17[N] 9º Conc. Radioamadores; 17[N] 7ª Missa Esc. (Aparecida/SP); 16[D]Páscoa Pioneira</v>
      </c>
      <c r="N8" s="202">
        <v>40649</v>
      </c>
    </row>
    <row r="9" spans="1:14" ht="54" customHeight="1" thickBot="1">
      <c r="A9" s="272"/>
      <c r="B9" s="273"/>
      <c r="C9" s="274"/>
      <c r="D9" s="275"/>
      <c r="E9" s="274"/>
      <c r="F9" s="275"/>
      <c r="G9" s="274"/>
      <c r="H9" s="275"/>
      <c r="I9" s="274"/>
      <c r="J9" s="275"/>
      <c r="K9" s="274"/>
      <c r="L9" s="275"/>
      <c r="M9" s="272" t="str">
        <f>CONCATENATE("  G: ",'2011'!I18,"  L: ",'2011'!J18,"  E: ",'2011'!K18,"  S: ",'2011'!L18,"  P: ",'2011'!M18)</f>
        <v>  G:   L:   E:   S:   P: </v>
      </c>
      <c r="N9" s="273"/>
    </row>
    <row r="10" spans="1:14" ht="33" customHeight="1">
      <c r="A10" s="201" t="s">
        <v>181</v>
      </c>
      <c r="B10" s="202">
        <v>40650</v>
      </c>
      <c r="C10" s="203" t="s">
        <v>173</v>
      </c>
      <c r="D10" s="204">
        <v>40651</v>
      </c>
      <c r="E10" s="203" t="s">
        <v>173</v>
      </c>
      <c r="F10" s="204">
        <v>40652</v>
      </c>
      <c r="G10" s="203" t="s">
        <v>173</v>
      </c>
      <c r="H10" s="204">
        <v>40653</v>
      </c>
      <c r="I10" s="203" t="s">
        <v>182</v>
      </c>
      <c r="J10" s="204">
        <v>40654</v>
      </c>
      <c r="K10" s="203" t="s">
        <v>183</v>
      </c>
      <c r="L10" s="204">
        <v>40655</v>
      </c>
      <c r="M10" s="201" t="str">
        <f>CONCATENATE("Dia do Escoteiro; ",IF('2011'!N19&gt;"",'2011'!N19,""))</f>
        <v>Dia do Escoteiro; 21-24[N] 16º Fórum Nac.Jovens, 18ª As.Nac. (DF); 21-23[D]Aventura Sênior</v>
      </c>
      <c r="N10" s="202">
        <v>40656</v>
      </c>
    </row>
    <row r="11" spans="1:14" ht="54" customHeight="1" thickBot="1">
      <c r="A11" s="272"/>
      <c r="B11" s="273"/>
      <c r="C11" s="274"/>
      <c r="D11" s="275"/>
      <c r="E11" s="274"/>
      <c r="F11" s="275"/>
      <c r="G11" s="274"/>
      <c r="H11" s="275"/>
      <c r="I11" s="274"/>
      <c r="J11" s="275"/>
      <c r="K11" s="274"/>
      <c r="L11" s="275"/>
      <c r="M11" s="272" t="str">
        <f>CONCATENATE("  G: ",'2011'!I19,"  L: ",'2011'!J19,"  E: ",'2011'!K19,"  S: ",'2011'!L19,"  P: ",'2011'!M19)</f>
        <v>  G:   L:   E:   S:   P: </v>
      </c>
      <c r="N11" s="273"/>
    </row>
    <row r="12" spans="1:14" ht="33" customHeight="1">
      <c r="A12" s="201" t="s">
        <v>184</v>
      </c>
      <c r="B12" s="202">
        <v>40657</v>
      </c>
      <c r="C12" s="203" t="s">
        <v>173</v>
      </c>
      <c r="D12" s="204">
        <v>40658</v>
      </c>
      <c r="E12" s="203" t="s">
        <v>173</v>
      </c>
      <c r="F12" s="204">
        <v>40659</v>
      </c>
      <c r="G12" s="203" t="s">
        <v>173</v>
      </c>
      <c r="H12" s="204">
        <v>40660</v>
      </c>
      <c r="I12" s="203" t="s">
        <v>173</v>
      </c>
      <c r="J12" s="204">
        <v>40661</v>
      </c>
      <c r="K12" s="203" t="s">
        <v>173</v>
      </c>
      <c r="L12" s="204">
        <v>40662</v>
      </c>
      <c r="M12" s="201" t="str">
        <f>IF('2011'!N20&gt;"",'2011'!N20,"")</f>
        <v>30[D] Sessão Solene</v>
      </c>
      <c r="N12" s="202">
        <v>40663</v>
      </c>
    </row>
    <row r="13" spans="1:14" ht="54" customHeight="1" thickBot="1">
      <c r="A13" s="272"/>
      <c r="B13" s="273"/>
      <c r="C13" s="274"/>
      <c r="D13" s="275"/>
      <c r="E13" s="274"/>
      <c r="F13" s="275"/>
      <c r="G13" s="274"/>
      <c r="H13" s="275"/>
      <c r="I13" s="274"/>
      <c r="J13" s="275"/>
      <c r="K13" s="274"/>
      <c r="L13" s="275"/>
      <c r="M13" s="272" t="str">
        <f>CONCATENATE("  G: ",'2011'!I20,"  L: ",'2011'!J20,"  E: ",'2011'!K20,"  S: ",'2011'!L20,"  P: ",'2011'!M20)</f>
        <v>  G:   L:   E:   S:   P: </v>
      </c>
      <c r="N13" s="273"/>
    </row>
    <row r="14" spans="1:14" ht="22.5" customHeight="1">
      <c r="A14" s="201" t="s">
        <v>173</v>
      </c>
      <c r="B14" s="202">
        <v>0</v>
      </c>
      <c r="C14" s="203" t="s">
        <v>173</v>
      </c>
      <c r="D14" s="204">
        <v>0</v>
      </c>
      <c r="E14" s="203" t="s">
        <v>173</v>
      </c>
      <c r="F14" s="204">
        <v>0</v>
      </c>
      <c r="G14" s="203" t="s">
        <v>173</v>
      </c>
      <c r="H14" s="204">
        <v>0</v>
      </c>
      <c r="I14" s="203" t="s">
        <v>173</v>
      </c>
      <c r="J14" s="204">
        <v>0</v>
      </c>
      <c r="K14" s="203" t="s">
        <v>173</v>
      </c>
      <c r="L14" s="204">
        <v>0</v>
      </c>
      <c r="M14" s="201" t="s">
        <v>173</v>
      </c>
      <c r="N14" s="202">
        <v>0</v>
      </c>
    </row>
    <row r="15" spans="1:14" ht="54" customHeight="1" thickBot="1">
      <c r="A15" s="272"/>
      <c r="B15" s="273"/>
      <c r="C15" s="274"/>
      <c r="D15" s="275"/>
      <c r="E15" s="274"/>
      <c r="F15" s="275"/>
      <c r="G15" s="274"/>
      <c r="H15" s="275"/>
      <c r="I15" s="274"/>
      <c r="J15" s="275"/>
      <c r="K15" s="274"/>
      <c r="L15" s="275"/>
      <c r="M15" s="272"/>
      <c r="N15" s="273"/>
    </row>
  </sheetData>
  <sheetProtection/>
  <mergeCells count="49">
    <mergeCell ref="I15:J15"/>
    <mergeCell ref="K15:L15"/>
    <mergeCell ref="M15:N15"/>
    <mergeCell ref="A15:B15"/>
    <mergeCell ref="C15:D15"/>
    <mergeCell ref="E15:F15"/>
    <mergeCell ref="G15:H15"/>
    <mergeCell ref="M11:N11"/>
    <mergeCell ref="A13:B13"/>
    <mergeCell ref="C13:D13"/>
    <mergeCell ref="E13:F13"/>
    <mergeCell ref="G13:H13"/>
    <mergeCell ref="I13:J13"/>
    <mergeCell ref="K13:L13"/>
    <mergeCell ref="M13:N13"/>
    <mergeCell ref="A11:B11"/>
    <mergeCell ref="C11:D11"/>
    <mergeCell ref="E11:F11"/>
    <mergeCell ref="G11:H11"/>
    <mergeCell ref="I11:J11"/>
    <mergeCell ref="K11:L11"/>
    <mergeCell ref="M7:N7"/>
    <mergeCell ref="A9:B9"/>
    <mergeCell ref="C9:D9"/>
    <mergeCell ref="E9:F9"/>
    <mergeCell ref="G9:H9"/>
    <mergeCell ref="I9:J9"/>
    <mergeCell ref="K9:L9"/>
    <mergeCell ref="M9:N9"/>
    <mergeCell ref="A7:B7"/>
    <mergeCell ref="C7:D7"/>
    <mergeCell ref="E7:F7"/>
    <mergeCell ref="G7:H7"/>
    <mergeCell ref="I7:J7"/>
    <mergeCell ref="K7:L7"/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</mergeCells>
  <conditionalFormatting sqref="A4 C4 E4 G4 I4 K4 M4 M6 K6 I6 G6 E6 C6 A6 A8 C8 E8 G8 I8 K8 M8 M10 K10 I10 G10 E10 C10 A10 A12 C12 E12 G12 I12 K12 M12 M14 K14 I14 G14 E14 C14 A14">
    <cfRule type="expression" priority="1" dxfId="0" stopIfTrue="1">
      <formula>NOT(B4&gt;0)</formula>
    </cfRule>
  </conditionalFormatting>
  <conditionalFormatting sqref="A5:N5 A7:N7 A9:N9 A11:N11 A13:N13 A15:N15">
    <cfRule type="expression" priority="2" dxfId="0" stopIfTrue="1">
      <formula>NOT(B4&gt;0)</formula>
    </cfRule>
  </conditionalFormatting>
  <conditionalFormatting sqref="B4 D4 F4 H4 J4 L4 N4 B6 D6 F6 H6 J6 L6 N6 B8 D8 F8 H8 J8 L8 N8 B10 D10 F10 H10 J10 L10 N10 B12 D12 F12 H12 J12 L12 N12 B14 D14 F14 H14 J14 L14 N14">
    <cfRule type="expression" priority="3" dxfId="0" stopIfTrue="1">
      <formula>NOT(B4&gt;0)</formula>
    </cfRule>
  </conditionalFormatting>
  <printOptions horizontalCentered="1" verticalCentered="1"/>
  <pageMargins left="0.5905511811023622" right="0.5905511811023622" top="0.39370078740157477" bottom="0.39370078740157477" header="0.492125985" footer="0.492125985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20.7109375" style="198" customWidth="1"/>
    <col min="2" max="2" width="6.7109375" style="198" customWidth="1"/>
    <col min="3" max="3" width="10.7109375" style="198" customWidth="1"/>
    <col min="4" max="4" width="6.7109375" style="198" customWidth="1"/>
    <col min="5" max="5" width="10.7109375" style="198" customWidth="1"/>
    <col min="6" max="6" width="6.7109375" style="198" customWidth="1"/>
    <col min="7" max="7" width="10.7109375" style="198" customWidth="1"/>
    <col min="8" max="8" width="6.7109375" style="198" customWidth="1"/>
    <col min="9" max="9" width="10.7109375" style="198" customWidth="1"/>
    <col min="10" max="10" width="6.7109375" style="198" customWidth="1"/>
    <col min="11" max="11" width="10.7109375" style="198" customWidth="1"/>
    <col min="12" max="12" width="6.7109375" style="198" customWidth="1"/>
    <col min="13" max="13" width="20.7109375" style="198" customWidth="1"/>
    <col min="14" max="14" width="6.7109375" style="198" customWidth="1"/>
    <col min="15" max="16384" width="9.140625" style="198" customWidth="1"/>
  </cols>
  <sheetData>
    <row r="1" spans="1:14" ht="25.5">
      <c r="A1" s="196" t="s">
        <v>185</v>
      </c>
      <c r="B1" s="197"/>
      <c r="C1" s="197"/>
      <c r="D1" s="197"/>
      <c r="E1" s="197"/>
      <c r="F1" s="197"/>
      <c r="G1" s="206" t="str">
        <f>'2011'!A1</f>
        <v>    68º SP Grupo Escoteiro Guaianazes - SBCampo/SP</v>
      </c>
      <c r="H1" s="197"/>
      <c r="I1" s="197"/>
      <c r="J1" s="197"/>
      <c r="K1" s="197"/>
      <c r="L1" s="197"/>
      <c r="M1" s="197"/>
      <c r="N1" s="197"/>
    </row>
    <row r="2" spans="1:14" ht="13.5" thickBot="1">
      <c r="A2" s="199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199"/>
    </row>
    <row r="3" spans="1:14" ht="30" customHeight="1" thickBot="1">
      <c r="A3" s="270" t="s">
        <v>166</v>
      </c>
      <c r="B3" s="270"/>
      <c r="C3" s="271" t="s">
        <v>167</v>
      </c>
      <c r="D3" s="271"/>
      <c r="E3" s="271" t="s">
        <v>168</v>
      </c>
      <c r="F3" s="271"/>
      <c r="G3" s="271" t="s">
        <v>169</v>
      </c>
      <c r="H3" s="271"/>
      <c r="I3" s="271" t="s">
        <v>170</v>
      </c>
      <c r="J3" s="271"/>
      <c r="K3" s="271" t="s">
        <v>171</v>
      </c>
      <c r="L3" s="271"/>
      <c r="M3" s="270" t="s">
        <v>172</v>
      </c>
      <c r="N3" s="270"/>
    </row>
    <row r="4" spans="1:14" ht="33" customHeight="1">
      <c r="A4" s="201" t="s">
        <v>186</v>
      </c>
      <c r="B4" s="202">
        <v>40664</v>
      </c>
      <c r="C4" s="203" t="s">
        <v>173</v>
      </c>
      <c r="D4" s="204">
        <v>40665</v>
      </c>
      <c r="E4" s="203" t="s">
        <v>173</v>
      </c>
      <c r="F4" s="204">
        <v>40666</v>
      </c>
      <c r="G4" s="203" t="s">
        <v>173</v>
      </c>
      <c r="H4" s="204">
        <v>40667</v>
      </c>
      <c r="I4" s="203" t="s">
        <v>173</v>
      </c>
      <c r="J4" s="204">
        <v>40668</v>
      </c>
      <c r="K4" s="203" t="s">
        <v>173</v>
      </c>
      <c r="L4" s="204">
        <v>40669</v>
      </c>
      <c r="M4" s="201">
        <f>IF('2011'!N21&gt;"",'2011'!N21,"")</f>
      </c>
      <c r="N4" s="202">
        <v>40670</v>
      </c>
    </row>
    <row r="5" spans="1:14" ht="54" customHeight="1" thickBot="1">
      <c r="A5" s="272"/>
      <c r="B5" s="273"/>
      <c r="C5" s="274"/>
      <c r="D5" s="275"/>
      <c r="E5" s="274"/>
      <c r="F5" s="275"/>
      <c r="G5" s="274"/>
      <c r="H5" s="275"/>
      <c r="I5" s="274"/>
      <c r="J5" s="275"/>
      <c r="K5" s="274"/>
      <c r="L5" s="275"/>
      <c r="M5" s="272" t="str">
        <f>CONCATENATE("  G: ",'2011'!I21,"  L: ",'2011'!J21,"  E: ",'2011'!K21,"  S: ",'2011'!L21,"  P: ",'2011'!M21)</f>
        <v>  G:   L:   E:   S:   P: </v>
      </c>
      <c r="N5" s="273"/>
    </row>
    <row r="6" spans="1:14" ht="33" customHeight="1">
      <c r="A6" s="201" t="s">
        <v>187</v>
      </c>
      <c r="B6" s="202">
        <v>40671</v>
      </c>
      <c r="C6" s="203" t="s">
        <v>173</v>
      </c>
      <c r="D6" s="204">
        <v>40672</v>
      </c>
      <c r="E6" s="203" t="s">
        <v>173</v>
      </c>
      <c r="F6" s="204">
        <v>40673</v>
      </c>
      <c r="G6" s="203" t="s">
        <v>173</v>
      </c>
      <c r="H6" s="204">
        <v>40674</v>
      </c>
      <c r="I6" s="203" t="s">
        <v>173</v>
      </c>
      <c r="J6" s="204">
        <v>40675</v>
      </c>
      <c r="K6" s="203" t="s">
        <v>173</v>
      </c>
      <c r="L6" s="204">
        <v>40676</v>
      </c>
      <c r="M6" s="201" t="str">
        <f>IF('2011'!N22&gt;"",'2011'!N22,"")</f>
        <v>14[D] Camp.Agasalho</v>
      </c>
      <c r="N6" s="202">
        <v>40677</v>
      </c>
    </row>
    <row r="7" spans="1:14" ht="54" customHeight="1" thickBot="1">
      <c r="A7" s="272"/>
      <c r="B7" s="273"/>
      <c r="C7" s="274"/>
      <c r="D7" s="275"/>
      <c r="E7" s="274"/>
      <c r="F7" s="275"/>
      <c r="G7" s="274"/>
      <c r="H7" s="275"/>
      <c r="I7" s="274"/>
      <c r="J7" s="275"/>
      <c r="K7" s="274"/>
      <c r="L7" s="275"/>
      <c r="M7" s="272" t="str">
        <f>CONCATENATE("  G: ",'2011'!I22,"  L: ",'2011'!J22,"  E: ",'2011'!K22,"  S: ",'2011'!L22,"  P: ",'2011'!M22)</f>
        <v>  G:   L:   E:   S:   P: </v>
      </c>
      <c r="N7" s="273"/>
    </row>
    <row r="8" spans="1:14" ht="33" customHeight="1">
      <c r="A8" s="201" t="s">
        <v>173</v>
      </c>
      <c r="B8" s="202">
        <v>40678</v>
      </c>
      <c r="C8" s="203" t="s">
        <v>173</v>
      </c>
      <c r="D8" s="204">
        <v>40679</v>
      </c>
      <c r="E8" s="203" t="s">
        <v>173</v>
      </c>
      <c r="F8" s="204">
        <v>40680</v>
      </c>
      <c r="G8" s="203" t="s">
        <v>173</v>
      </c>
      <c r="H8" s="204">
        <v>40681</v>
      </c>
      <c r="I8" s="203" t="s">
        <v>173</v>
      </c>
      <c r="J8" s="204">
        <v>40682</v>
      </c>
      <c r="K8" s="203" t="s">
        <v>173</v>
      </c>
      <c r="L8" s="204">
        <v>40683</v>
      </c>
      <c r="M8" s="201" t="str">
        <f>IF('2011'!N23&gt;"",'2011'!N23,"")</f>
        <v>21-22 CT Lob e Esc.; 21[G]Aniv.Tiniriçá e J.Ramalho</v>
      </c>
      <c r="N8" s="202">
        <v>40684</v>
      </c>
    </row>
    <row r="9" spans="1:14" ht="54" customHeight="1" thickBot="1">
      <c r="A9" s="272"/>
      <c r="B9" s="273"/>
      <c r="C9" s="274"/>
      <c r="D9" s="275"/>
      <c r="E9" s="274"/>
      <c r="F9" s="275"/>
      <c r="G9" s="274"/>
      <c r="H9" s="275"/>
      <c r="I9" s="274"/>
      <c r="J9" s="275"/>
      <c r="K9" s="274"/>
      <c r="L9" s="275"/>
      <c r="M9" s="272" t="str">
        <f>CONCATENATE("  G: ",'2011'!I23,"  L: ",'2011'!J23,"  E: ",'2011'!K23,"  S: ",'2011'!L23,"  P: ",'2011'!M23)</f>
        <v>  G:   L:   E:   S:   P: </v>
      </c>
      <c r="N9" s="273"/>
    </row>
    <row r="10" spans="1:14" ht="33" customHeight="1">
      <c r="A10" s="201" t="s">
        <v>173</v>
      </c>
      <c r="B10" s="202">
        <v>40685</v>
      </c>
      <c r="C10" s="203" t="s">
        <v>173</v>
      </c>
      <c r="D10" s="204">
        <v>40686</v>
      </c>
      <c r="E10" s="203" t="s">
        <v>173</v>
      </c>
      <c r="F10" s="204">
        <v>40687</v>
      </c>
      <c r="G10" s="203" t="s">
        <v>173</v>
      </c>
      <c r="H10" s="204">
        <v>40688</v>
      </c>
      <c r="I10" s="203" t="s">
        <v>173</v>
      </c>
      <c r="J10" s="204">
        <v>40689</v>
      </c>
      <c r="K10" s="203" t="s">
        <v>173</v>
      </c>
      <c r="L10" s="204">
        <v>40690</v>
      </c>
      <c r="M10" s="201" t="str">
        <f>IF('2011'!N24&gt;"",'2011'!N24,"")</f>
        <v>28e29 [D]Congresso Pioneiro; 28[G] Festa Copira; 29[G]Feijuca</v>
      </c>
      <c r="N10" s="202">
        <v>40691</v>
      </c>
    </row>
    <row r="11" spans="1:14" ht="54" customHeight="1" thickBot="1">
      <c r="A11" s="272"/>
      <c r="B11" s="273"/>
      <c r="C11" s="274"/>
      <c r="D11" s="275"/>
      <c r="E11" s="274"/>
      <c r="F11" s="275"/>
      <c r="G11" s="274"/>
      <c r="H11" s="275"/>
      <c r="I11" s="274"/>
      <c r="J11" s="275"/>
      <c r="K11" s="274"/>
      <c r="L11" s="275"/>
      <c r="M11" s="272" t="str">
        <f>CONCATENATE("  G: ",'2011'!I24,"  L: ",'2011'!J24,"  E: ",'2011'!K24,"  S: ",'2011'!L24,"  P: ",'2011'!M24)</f>
        <v>  G:   L:   E:   S:   P: </v>
      </c>
      <c r="N11" s="273"/>
    </row>
    <row r="12" spans="1:14" ht="22.5" customHeight="1">
      <c r="A12" s="201" t="s">
        <v>173</v>
      </c>
      <c r="B12" s="202">
        <v>40692</v>
      </c>
      <c r="C12" s="203" t="s">
        <v>188</v>
      </c>
      <c r="D12" s="204">
        <v>40693</v>
      </c>
      <c r="E12" s="203" t="s">
        <v>173</v>
      </c>
      <c r="F12" s="204">
        <v>40694</v>
      </c>
      <c r="G12" s="203" t="s">
        <v>173</v>
      </c>
      <c r="H12" s="204">
        <v>0</v>
      </c>
      <c r="I12" s="203" t="s">
        <v>173</v>
      </c>
      <c r="J12" s="204">
        <v>0</v>
      </c>
      <c r="K12" s="203" t="s">
        <v>173</v>
      </c>
      <c r="L12" s="204">
        <v>0</v>
      </c>
      <c r="M12" s="201" t="s">
        <v>173</v>
      </c>
      <c r="N12" s="202">
        <v>0</v>
      </c>
    </row>
    <row r="13" spans="1:14" ht="54" customHeight="1" thickBot="1">
      <c r="A13" s="272"/>
      <c r="B13" s="273"/>
      <c r="C13" s="274"/>
      <c r="D13" s="275"/>
      <c r="E13" s="274"/>
      <c r="F13" s="275"/>
      <c r="G13" s="274"/>
      <c r="H13" s="275"/>
      <c r="I13" s="274"/>
      <c r="J13" s="275"/>
      <c r="K13" s="274"/>
      <c r="L13" s="275"/>
      <c r="M13" s="272"/>
      <c r="N13" s="273"/>
    </row>
    <row r="14" spans="1:14" ht="22.5" customHeight="1">
      <c r="A14" s="201" t="s">
        <v>173</v>
      </c>
      <c r="B14" s="202">
        <v>0</v>
      </c>
      <c r="C14" s="203" t="s">
        <v>173</v>
      </c>
      <c r="D14" s="204">
        <v>0</v>
      </c>
      <c r="E14" s="203" t="s">
        <v>173</v>
      </c>
      <c r="F14" s="204">
        <v>0</v>
      </c>
      <c r="G14" s="203" t="s">
        <v>173</v>
      </c>
      <c r="H14" s="204">
        <v>0</v>
      </c>
      <c r="I14" s="203" t="s">
        <v>173</v>
      </c>
      <c r="J14" s="204">
        <v>0</v>
      </c>
      <c r="K14" s="203" t="s">
        <v>173</v>
      </c>
      <c r="L14" s="204">
        <v>0</v>
      </c>
      <c r="M14" s="201" t="s">
        <v>173</v>
      </c>
      <c r="N14" s="202">
        <v>0</v>
      </c>
    </row>
    <row r="15" spans="1:14" ht="54" customHeight="1" thickBot="1">
      <c r="A15" s="272"/>
      <c r="B15" s="273"/>
      <c r="C15" s="274"/>
      <c r="D15" s="275"/>
      <c r="E15" s="274"/>
      <c r="F15" s="275"/>
      <c r="G15" s="274"/>
      <c r="H15" s="275"/>
      <c r="I15" s="274"/>
      <c r="J15" s="275"/>
      <c r="K15" s="274"/>
      <c r="L15" s="275"/>
      <c r="M15" s="272"/>
      <c r="N15" s="273"/>
    </row>
  </sheetData>
  <sheetProtection/>
  <mergeCells count="49">
    <mergeCell ref="I15:J15"/>
    <mergeCell ref="K15:L15"/>
    <mergeCell ref="M15:N15"/>
    <mergeCell ref="A15:B15"/>
    <mergeCell ref="C15:D15"/>
    <mergeCell ref="E15:F15"/>
    <mergeCell ref="G15:H15"/>
    <mergeCell ref="M11:N11"/>
    <mergeCell ref="A13:B13"/>
    <mergeCell ref="C13:D13"/>
    <mergeCell ref="E13:F13"/>
    <mergeCell ref="G13:H13"/>
    <mergeCell ref="I13:J13"/>
    <mergeCell ref="K13:L13"/>
    <mergeCell ref="M13:N13"/>
    <mergeCell ref="A11:B11"/>
    <mergeCell ref="C11:D11"/>
    <mergeCell ref="E11:F11"/>
    <mergeCell ref="G11:H11"/>
    <mergeCell ref="I11:J11"/>
    <mergeCell ref="K11:L11"/>
    <mergeCell ref="M7:N7"/>
    <mergeCell ref="A9:B9"/>
    <mergeCell ref="C9:D9"/>
    <mergeCell ref="E9:F9"/>
    <mergeCell ref="G9:H9"/>
    <mergeCell ref="I9:J9"/>
    <mergeCell ref="K9:L9"/>
    <mergeCell ref="M9:N9"/>
    <mergeCell ref="A7:B7"/>
    <mergeCell ref="C7:D7"/>
    <mergeCell ref="E7:F7"/>
    <mergeCell ref="G7:H7"/>
    <mergeCell ref="I7:J7"/>
    <mergeCell ref="K7:L7"/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</mergeCells>
  <conditionalFormatting sqref="A4 C4 E4 G4 I4 K4 M4 M6 K6 I6 G6 E6 C6 A6 A8 C8 E8 G8 I8 K8 M8 M10 K10 I10 G10 E10 C10 A10 A12 C12 E12 G12 I12 K12 M12 M14 K14 I14 G14 E14 C14 A14">
    <cfRule type="expression" priority="1" dxfId="0" stopIfTrue="1">
      <formula>NOT(B4&gt;0)</formula>
    </cfRule>
  </conditionalFormatting>
  <conditionalFormatting sqref="A5:N5 A7:N7 A9:N9 A11:N11 A13:N13 A15:N15">
    <cfRule type="expression" priority="2" dxfId="0" stopIfTrue="1">
      <formula>NOT(B4&gt;0)</formula>
    </cfRule>
  </conditionalFormatting>
  <conditionalFormatting sqref="B4 D4 F4 H4 J4 L4 N4 B6 D6 F6 H6 J6 L6 N6 B8 D8 F8 H8 J8 L8 N8 B10 D10 F10 H10 J10 L10 N10 B12 D12 F12 H12 J12 L12 N12 B14 D14 F14 H14 J14 L14 N14">
    <cfRule type="expression" priority="3" dxfId="0" stopIfTrue="1">
      <formula>NOT(B4&gt;0)</formula>
    </cfRule>
  </conditionalFormatting>
  <printOptions horizontalCentered="1" verticalCentered="1"/>
  <pageMargins left="0.5905511811023622" right="0.5905511811023622" top="0.39370078740157477" bottom="0.39370078740157477" header="0.492125985" footer="0.49212598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Cabello</dc:creator>
  <cp:keywords/>
  <dc:description/>
  <cp:lastModifiedBy>7359</cp:lastModifiedBy>
  <cp:lastPrinted>2010-08-26T19:45:22Z</cp:lastPrinted>
  <dcterms:created xsi:type="dcterms:W3CDTF">2008-11-21T13:49:28Z</dcterms:created>
  <dcterms:modified xsi:type="dcterms:W3CDTF">2010-11-29T18:33:25Z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